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/>
  <mc:AlternateContent xmlns:mc="http://schemas.openxmlformats.org/markup-compatibility/2006">
    <mc:Choice Requires="x15">
      <x15ac:absPath xmlns:x15ac="http://schemas.microsoft.com/office/spreadsheetml/2010/11/ac" url="C:\Users\Julie Poisson\Documents\5 AMI\5.4 Rédaction CDC\"/>
    </mc:Choice>
  </mc:AlternateContent>
  <xr:revisionPtr revIDLastSave="0" documentId="13_ncr:1_{27017DB6-CCAC-4370-A04E-F8269312ADB2}" xr6:coauthVersionLast="36" xr6:coauthVersionMax="36" xr10:uidLastSave="{00000000-0000-0000-0000-000000000000}"/>
  <bookViews>
    <workbookView xWindow="0" yWindow="0" windowWidth="19200" windowHeight="7056" xr2:uid="{00000000-000D-0000-FFFF-FFFF00000000}"/>
  </bookViews>
  <sheets>
    <sheet name="DECOMPOSITION DES PRIX" sheetId="1" r:id="rId1"/>
    <sheet name="SYNTHESE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7" i="1" l="1"/>
  <c r="B43" i="1" l="1"/>
  <c r="B134" i="1"/>
  <c r="C12" i="2" l="1"/>
  <c r="C10" i="2"/>
  <c r="C9" i="2"/>
  <c r="B141" i="1" l="1"/>
  <c r="B138" i="1"/>
  <c r="B118" i="1"/>
  <c r="B114" i="1"/>
  <c r="B111" i="1"/>
  <c r="B108" i="1"/>
  <c r="B99" i="1"/>
  <c r="B98" i="1" s="1"/>
  <c r="B94" i="1"/>
  <c r="B93" i="1" s="1"/>
  <c r="B85" i="1"/>
  <c r="B77" i="1"/>
  <c r="B73" i="1"/>
  <c r="B69" i="1"/>
  <c r="B65" i="1"/>
  <c r="B61" i="1"/>
  <c r="B57" i="1"/>
  <c r="B53" i="1"/>
  <c r="B48" i="1"/>
  <c r="B39" i="1"/>
  <c r="B25" i="1"/>
  <c r="B33" i="1"/>
  <c r="B19" i="1"/>
  <c r="C3" i="2" s="1"/>
  <c r="B11" i="2"/>
  <c r="B10" i="2"/>
  <c r="B8" i="2"/>
  <c r="B6" i="2"/>
  <c r="B3" i="2"/>
  <c r="B4" i="2"/>
  <c r="B2" i="2"/>
  <c r="C7" i="2" l="1"/>
  <c r="B68" i="1"/>
  <c r="B47" i="1"/>
  <c r="B31" i="1"/>
  <c r="B24" i="1" s="1"/>
  <c r="C5" i="2"/>
  <c r="B147" i="1"/>
  <c r="C11" i="2" s="1"/>
  <c r="B129" i="1"/>
  <c r="C8" i="2" s="1"/>
  <c r="B105" i="1"/>
  <c r="C6" i="2" s="1"/>
  <c r="B37" i="1"/>
  <c r="B56" i="1"/>
  <c r="C14" i="2" l="1"/>
  <c r="B23" i="1"/>
  <c r="B82" i="1" l="1"/>
  <c r="C2" i="2" s="1"/>
  <c r="C4" i="2"/>
  <c r="C13" i="2" l="1"/>
  <c r="B149" i="1"/>
  <c r="D14" i="2" l="1"/>
  <c r="D6" i="2"/>
  <c r="D11" i="2"/>
  <c r="D10" i="2"/>
  <c r="D9" i="2"/>
  <c r="D13" i="2"/>
  <c r="D4" i="2"/>
  <c r="D5" i="2"/>
  <c r="D3" i="2"/>
  <c r="D2" i="2"/>
  <c r="D8" i="2"/>
  <c r="D12" i="2"/>
  <c r="D7" i="2"/>
</calcChain>
</file>

<file path=xl/sharedStrings.xml><?xml version="1.0" encoding="utf-8"?>
<sst xmlns="http://schemas.openxmlformats.org/spreadsheetml/2006/main" count="193" uniqueCount="164">
  <si>
    <t>Charpentes bois</t>
  </si>
  <si>
    <t>Charpente métallique</t>
  </si>
  <si>
    <t>Poteaux et poutres en bois</t>
  </si>
  <si>
    <t>TOTAL"CLOS COUVERT"</t>
  </si>
  <si>
    <t>CLOS COUVERT</t>
  </si>
  <si>
    <t>Peinture</t>
  </si>
  <si>
    <t>TOTAL PARACHEVEMENT</t>
  </si>
  <si>
    <t xml:space="preserve">chaudière (individuelle, module thermique d'Appartement) </t>
  </si>
  <si>
    <t>Solaire thermique</t>
  </si>
  <si>
    <t>EQUIPEMENTS</t>
  </si>
  <si>
    <t>VMC DF</t>
  </si>
  <si>
    <t>VMC SF</t>
  </si>
  <si>
    <t>ADAPTATIONS AU SOL</t>
  </si>
  <si>
    <t>FLUIDES</t>
  </si>
  <si>
    <t>TOTAL FLUIDES</t>
  </si>
  <si>
    <t>TOTAL EQUIPEMENTS</t>
  </si>
  <si>
    <t>TOTAL ADAPTATION AU SOL</t>
  </si>
  <si>
    <t>TOTAL OPERATION € HT</t>
  </si>
  <si>
    <t>Menuiseries bois</t>
  </si>
  <si>
    <t>Menuiseries mixtes bois</t>
  </si>
  <si>
    <t xml:space="preserve">Bois </t>
  </si>
  <si>
    <t>Menuiseries intérieures bois</t>
  </si>
  <si>
    <t>Murs à Ossature bois</t>
  </si>
  <si>
    <t>Murs CLT</t>
  </si>
  <si>
    <t>Surface de plancher rdc</t>
  </si>
  <si>
    <t>Surface de plancher bois</t>
  </si>
  <si>
    <t>Surface de plancher béton</t>
  </si>
  <si>
    <t>Enduit</t>
  </si>
  <si>
    <t>Enduit sur support bois</t>
  </si>
  <si>
    <t>Enduit sur autres supports</t>
  </si>
  <si>
    <t>Surface de façade vides pour pleins</t>
  </si>
  <si>
    <t>Autre type de couverture ou étanchéité</t>
  </si>
  <si>
    <t>Garde-corps bois</t>
  </si>
  <si>
    <t>Isolation thermique</t>
  </si>
  <si>
    <t>Autres</t>
  </si>
  <si>
    <t>Biosourcés</t>
  </si>
  <si>
    <t>AGENCEMENT PARACHEVEMENT</t>
  </si>
  <si>
    <t>Autres revêtements de sol</t>
  </si>
  <si>
    <t>Chauffage électrique</t>
  </si>
  <si>
    <t>Pompe à chaleur</t>
  </si>
  <si>
    <t>Terrasse bois</t>
  </si>
  <si>
    <t>Pare-vue en bois</t>
  </si>
  <si>
    <t>Clôture bois</t>
  </si>
  <si>
    <t>Surface de couverture</t>
  </si>
  <si>
    <t>Nombre de logements</t>
  </si>
  <si>
    <t>Murs béton</t>
  </si>
  <si>
    <t>Surface totale de plancher</t>
  </si>
  <si>
    <t>Nombre total de menuiseries</t>
  </si>
  <si>
    <t>Nb logt</t>
  </si>
  <si>
    <t>Surface de terrasse</t>
  </si>
  <si>
    <t>Quantité d'éléments</t>
  </si>
  <si>
    <t>Nombre de logements duplex/triplex</t>
  </si>
  <si>
    <t>Nombre de logements (ou surface d'isolant)</t>
  </si>
  <si>
    <t>surface de revêtement de sol</t>
  </si>
  <si>
    <t>Nombre d'éléments</t>
  </si>
  <si>
    <t>Sans objet</t>
  </si>
  <si>
    <t>Surface de revêtement sol extérieur</t>
  </si>
  <si>
    <t>linéaire</t>
  </si>
  <si>
    <t>Surface d'engazonnement</t>
  </si>
  <si>
    <t>Dimension</t>
  </si>
  <si>
    <t>Surface de dallage 
propriété</t>
  </si>
  <si>
    <t>2) SUPERSTRUCTURE</t>
  </si>
  <si>
    <t>1) INFRASTRUCTURE</t>
  </si>
  <si>
    <t>Occultations et Protections solaires</t>
  </si>
  <si>
    <t>2-5) TRAITEMENT DE FACADE</t>
  </si>
  <si>
    <t>Commentaire</t>
  </si>
  <si>
    <t>2-6) COUVERTURE - ETANCHEITE</t>
  </si>
  <si>
    <t>2-8) METALLERIE-SERRURERIE</t>
  </si>
  <si>
    <t>2-9) AUTRES OUVRAGES BOIS</t>
  </si>
  <si>
    <t>Montant HT</t>
  </si>
  <si>
    <t>Surface murs vides pour pleins</t>
  </si>
  <si>
    <t>3) MENUISERIES INTERIEURES BOIS</t>
  </si>
  <si>
    <t>5) REVETEMENTS DE SOL</t>
  </si>
  <si>
    <t>6) PEINTURE</t>
  </si>
  <si>
    <t>Puissance crète installée</t>
  </si>
  <si>
    <t>7) ELECTRICITE (courants forts et faibles)</t>
  </si>
  <si>
    <t>8) PLOMBERIE</t>
  </si>
  <si>
    <t>9) VMC</t>
  </si>
  <si>
    <t>10) CLIMATISATION</t>
  </si>
  <si>
    <t>11) CHAUFFAGE</t>
  </si>
  <si>
    <t>12) PRODUCTION PHOTOVOLTAÏQUE</t>
  </si>
  <si>
    <t>13) ASCENSEURS</t>
  </si>
  <si>
    <t>14) PORTE GARAGE AUTOMATIQUE</t>
  </si>
  <si>
    <t>15) DEMOLITION</t>
  </si>
  <si>
    <t>16) VRD</t>
  </si>
  <si>
    <t>2-1) STRUCTURE HORIZONTALE</t>
  </si>
  <si>
    <t>Couverture ou sur-couverture bois (nature à préciser)</t>
  </si>
  <si>
    <t>2-7) MENUISERIES EXTERIEURES</t>
  </si>
  <si>
    <t>Autre (nature à préciser)</t>
  </si>
  <si>
    <t>Plinthes bois</t>
  </si>
  <si>
    <t>Autres ouvrages</t>
  </si>
  <si>
    <t>Ouvrages liés au sous-sol</t>
  </si>
  <si>
    <t>17) LOCAUX EXTERIEURES (POUBELLES, VELOS, …)</t>
  </si>
  <si>
    <t>Caissons bois</t>
  </si>
  <si>
    <t>Ouvrages hors sous-sol</t>
  </si>
  <si>
    <t>Autre chaufferie collective</t>
  </si>
  <si>
    <t>Chaufferie mixte bois / autre énergie</t>
  </si>
  <si>
    <t>2-4) CHARPENTE DE TOITURE</t>
  </si>
  <si>
    <t xml:space="preserve">Doublage/habillage bois </t>
  </si>
  <si>
    <t>4) DOUBLAGES - CLOISONS - PLAFONDS</t>
  </si>
  <si>
    <t>Chaufferie bois compris silo</t>
  </si>
  <si>
    <t>Planché solivé bois</t>
  </si>
  <si>
    <t>Plancher mixte bois béton</t>
  </si>
  <si>
    <t>Revêtement stratifié</t>
  </si>
  <si>
    <t>Sans sous-sol (soit: terrassement et fondations seules)</t>
  </si>
  <si>
    <t>Avec sous-sol (rampe d'accès sous-sol, dallage, réseaux sous dallage, voile de façade, refends, isolation sous plancher haut)</t>
  </si>
  <si>
    <t>Présence d'une contrainte de limite de propriété ? Oui/non, Préciser le cas échéant  (ex. voiles par passes alternées,…)</t>
  </si>
  <si>
    <t>Plancher CLT</t>
  </si>
  <si>
    <t>2-3) OUVRAGE DIVERS DE GROS ŒUVRE (installations de chantier, appuis, seuils…)</t>
  </si>
  <si>
    <t>Bardages - vêture - vêtage</t>
  </si>
  <si>
    <t>Autres type de bardage - vêture - vêtage</t>
  </si>
  <si>
    <t>Isolant thermique hors parement (cloisons, doublages, plafonds)</t>
  </si>
  <si>
    <t>Parquets bois (massifs ou contrecollés)</t>
  </si>
  <si>
    <t>Autres ouvrages (chape, faïence, tablier de baignoire…)</t>
  </si>
  <si>
    <t>Réseau de chaleur bois (ouvrages extérieurs au bâti)</t>
  </si>
  <si>
    <t>Réseau de distribution de chaleur</t>
  </si>
  <si>
    <t>18) EQUIPEMENTS - JEUX EXTERIEURS</t>
  </si>
  <si>
    <t>19) AMENAGEMENTS - ESPACES VERTS</t>
  </si>
  <si>
    <t>20) AMENAGEMENTS AUTRES</t>
  </si>
  <si>
    <t>Programme :</t>
  </si>
  <si>
    <t>Forme urbaine et typologie:</t>
  </si>
  <si>
    <t>Localisation:</t>
  </si>
  <si>
    <t>Aménageur :</t>
  </si>
  <si>
    <t>Maitre d’ouvrage :</t>
  </si>
  <si>
    <t>Mode de consultation:</t>
  </si>
  <si>
    <t>Maitre d’œuvre :</t>
  </si>
  <si>
    <t>Economiste:</t>
  </si>
  <si>
    <t>Nb parking (aérien/couvert/sous-sol):</t>
  </si>
  <si>
    <t>Hauteur/famille incendie :</t>
  </si>
  <si>
    <t>Masse biosourcée/m²SP</t>
  </si>
  <si>
    <t xml:space="preserve">SDP :                     </t>
  </si>
  <si>
    <t>Surface utile :</t>
  </si>
  <si>
    <t>Surface habitable :</t>
  </si>
  <si>
    <t>Habitables (compris parties communes)</t>
  </si>
  <si>
    <t>Balcons, toitures terrasses et coursives</t>
  </si>
  <si>
    <t>Plancher bois (y compris PH sous-sol)</t>
  </si>
  <si>
    <t>Plancher béton, métal ou autres (y compris PH sous-sol)</t>
  </si>
  <si>
    <t>CLT support de couverture (hors toiture terrasse)</t>
  </si>
  <si>
    <t>Préciser nature</t>
  </si>
  <si>
    <t>Surface de couverture et d'étanchéité</t>
  </si>
  <si>
    <t>Préciser natures</t>
  </si>
  <si>
    <t>Menuiseries PVC, aluminium, acier …</t>
  </si>
  <si>
    <t>2-2) STRUCTURE VERTICALE (Enveloppe, refends, séparatifs, acrotères...)</t>
  </si>
  <si>
    <t xml:space="preserve">Autres ouvrages bois </t>
  </si>
  <si>
    <t>Nature à préciser</t>
  </si>
  <si>
    <t>Bardage bois, bardeaux bois…</t>
  </si>
  <si>
    <t>Escalier bois</t>
  </si>
  <si>
    <t>Autres ouvrages bois (trappes, patères, aménagement de placard…)</t>
  </si>
  <si>
    <t>Autres ouvrages (dont portes de placards)</t>
  </si>
  <si>
    <t>Surface de plancher</t>
  </si>
  <si>
    <t>Autre matériau</t>
  </si>
  <si>
    <t>Bois (structure, bardage,…)</t>
  </si>
  <si>
    <t>A détailler</t>
  </si>
  <si>
    <t>Murs bois</t>
  </si>
  <si>
    <t>Bois</t>
  </si>
  <si>
    <t>VRD hors clôture bois</t>
  </si>
  <si>
    <t>Dont biosourcés</t>
  </si>
  <si>
    <t>Dont système pour biosourcés</t>
  </si>
  <si>
    <t>TOTAL</t>
  </si>
  <si>
    <t>Sous total biosoucés</t>
  </si>
  <si>
    <t>Nb de logements</t>
  </si>
  <si>
    <t>Préciser le cas échéant</t>
  </si>
  <si>
    <t>Oui /Non ?</t>
  </si>
  <si>
    <t>(Pour toute question, suggestion, correction d'erreur… contacter Julie POISSON : 0646288382 / julie.poisson@fb2.bzh)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</si>
</sst>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10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4"/>
      <name val="Calibri"/>
      <family val="2"/>
      <scheme val="minor"/>
    </font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40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9" fillId="0" borderId="0" applyFont="0" applyFill="0" applyBorder="0" applyAlignment="0" applyProtection="0"/>
  </cellStyleXfs>
  <cellXfs count="134">
    <xf numFmtId="0" fontId="0" fillId="0" borderId="0" xfId="0"/>
    <xf numFmtId="0" fontId="1" fillId="2" borderId="1" xfId="0" applyNumberFormat="1" applyFont="1" applyFill="1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1" fillId="2" borderId="7" xfId="0" applyNumberFormat="1" applyFont="1" applyFill="1" applyBorder="1" applyAlignment="1">
      <alignment vertical="center" wrapText="1"/>
    </xf>
    <xf numFmtId="0" fontId="1" fillId="2" borderId="8" xfId="0" applyNumberFormat="1" applyFont="1" applyFill="1" applyBorder="1" applyAlignment="1">
      <alignment vertical="center" wrapText="1"/>
    </xf>
    <xf numFmtId="0" fontId="2" fillId="0" borderId="10" xfId="0" applyNumberFormat="1" applyFont="1" applyFill="1" applyBorder="1" applyAlignment="1">
      <alignment horizontal="right" vertical="center" wrapText="1"/>
    </xf>
    <xf numFmtId="0" fontId="1" fillId="0" borderId="10" xfId="0" applyNumberFormat="1" applyFont="1" applyFill="1" applyBorder="1" applyAlignment="1">
      <alignment horizontal="left" vertical="center" wrapText="1"/>
    </xf>
    <xf numFmtId="0" fontId="2" fillId="0" borderId="10" xfId="0" applyNumberFormat="1" applyFont="1" applyFill="1" applyBorder="1" applyAlignment="1">
      <alignment horizontal="left" vertical="center" wrapText="1"/>
    </xf>
    <xf numFmtId="0" fontId="1" fillId="0" borderId="10" xfId="0" applyNumberFormat="1" applyFont="1" applyFill="1" applyBorder="1" applyAlignment="1">
      <alignment vertical="center" wrapText="1"/>
    </xf>
    <xf numFmtId="0" fontId="1" fillId="2" borderId="4" xfId="0" applyNumberFormat="1" applyFont="1" applyFill="1" applyBorder="1" applyAlignment="1">
      <alignment vertical="center" wrapText="1"/>
    </xf>
    <xf numFmtId="164" fontId="1" fillId="2" borderId="4" xfId="0" applyNumberFormat="1" applyFont="1" applyFill="1" applyBorder="1" applyAlignment="1">
      <alignment vertical="center" wrapText="1"/>
    </xf>
    <xf numFmtId="164" fontId="1" fillId="2" borderId="8" xfId="0" applyNumberFormat="1" applyFont="1" applyFill="1" applyBorder="1" applyAlignment="1">
      <alignment vertical="center" wrapText="1"/>
    </xf>
    <xf numFmtId="164" fontId="0" fillId="0" borderId="0" xfId="0" applyNumberFormat="1" applyAlignment="1">
      <alignment vertical="center" wrapText="1"/>
    </xf>
    <xf numFmtId="0" fontId="2" fillId="0" borderId="10" xfId="0" applyNumberFormat="1" applyFont="1" applyFill="1" applyBorder="1" applyAlignment="1">
      <alignment horizontal="left" vertical="center" wrapText="1" indent="2"/>
    </xf>
    <xf numFmtId="0" fontId="2" fillId="0" borderId="15" xfId="0" applyFont="1" applyBorder="1" applyAlignment="1">
      <alignment vertical="center" wrapText="1"/>
    </xf>
    <xf numFmtId="164" fontId="1" fillId="0" borderId="17" xfId="0" applyNumberFormat="1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vertical="center" wrapText="1"/>
    </xf>
    <xf numFmtId="0" fontId="1" fillId="0" borderId="10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2" xfId="0" applyFont="1" applyBorder="1" applyAlignment="1">
      <alignment vertical="center" wrapText="1"/>
    </xf>
    <xf numFmtId="164" fontId="2" fillId="0" borderId="3" xfId="0" applyNumberFormat="1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1" xfId="0" applyFont="1" applyBorder="1" applyAlignment="1">
      <alignment vertical="center" wrapText="1"/>
    </xf>
    <xf numFmtId="0" fontId="1" fillId="0" borderId="12" xfId="0" applyNumberFormat="1" applyFont="1" applyFill="1" applyBorder="1" applyAlignment="1">
      <alignment horizontal="right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164" fontId="2" fillId="0" borderId="2" xfId="0" applyNumberFormat="1" applyFont="1" applyFill="1" applyBorder="1" applyAlignment="1">
      <alignment vertical="center" wrapText="1"/>
    </xf>
    <xf numFmtId="0" fontId="2" fillId="0" borderId="2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2" fillId="0" borderId="3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right" vertical="center" wrapText="1"/>
    </xf>
    <xf numFmtId="0" fontId="2" fillId="0" borderId="2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164" fontId="2" fillId="0" borderId="2" xfId="0" applyNumberFormat="1" applyFont="1" applyBorder="1" applyAlignment="1">
      <alignment vertical="center" wrapText="1"/>
    </xf>
    <xf numFmtId="164" fontId="2" fillId="0" borderId="0" xfId="0" applyNumberFormat="1" applyFont="1" applyBorder="1" applyAlignment="1">
      <alignment vertical="center" wrapText="1"/>
    </xf>
    <xf numFmtId="0" fontId="1" fillId="0" borderId="20" xfId="0" applyNumberFormat="1" applyFont="1" applyFill="1" applyBorder="1" applyAlignment="1">
      <alignment horizontal="right" vertical="center" wrapText="1"/>
    </xf>
    <xf numFmtId="164" fontId="2" fillId="3" borderId="21" xfId="0" applyNumberFormat="1" applyFont="1" applyFill="1" applyBorder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164" fontId="2" fillId="0" borderId="0" xfId="0" applyNumberFormat="1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4" borderId="10" xfId="0" applyNumberFormat="1" applyFont="1" applyFill="1" applyBorder="1" applyAlignment="1">
      <alignment horizontal="right" vertical="center" wrapText="1"/>
    </xf>
    <xf numFmtId="164" fontId="2" fillId="4" borderId="3" xfId="0" applyNumberFormat="1" applyFont="1" applyFill="1" applyBorder="1" applyAlignment="1">
      <alignment vertical="center" wrapText="1"/>
    </xf>
    <xf numFmtId="0" fontId="2" fillId="4" borderId="3" xfId="0" applyFont="1" applyFill="1" applyBorder="1" applyAlignment="1">
      <alignment vertical="center" wrapText="1"/>
    </xf>
    <xf numFmtId="0" fontId="2" fillId="4" borderId="11" xfId="0" applyFont="1" applyFill="1" applyBorder="1" applyAlignment="1">
      <alignment vertical="center" wrapText="1"/>
    </xf>
    <xf numFmtId="0" fontId="1" fillId="4" borderId="10" xfId="0" applyNumberFormat="1" applyFont="1" applyFill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2" fillId="0" borderId="10" xfId="0" applyNumberFormat="1" applyFont="1" applyFill="1" applyBorder="1" applyAlignment="1">
      <alignment horizontal="center" vertical="center" wrapText="1"/>
    </xf>
    <xf numFmtId="0" fontId="2" fillId="4" borderId="10" xfId="0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4" borderId="10" xfId="0" applyNumberFormat="1" applyFont="1" applyFill="1" applyBorder="1" applyAlignment="1">
      <alignment horizontal="left" vertical="center" wrapText="1"/>
    </xf>
    <xf numFmtId="0" fontId="2" fillId="0" borderId="0" xfId="0" applyNumberFormat="1" applyFont="1" applyFill="1" applyBorder="1" applyAlignment="1">
      <alignment horizontal="right" vertical="center" wrapText="1"/>
    </xf>
    <xf numFmtId="164" fontId="1" fillId="0" borderId="5" xfId="0" applyNumberFormat="1" applyFont="1" applyBorder="1" applyAlignment="1">
      <alignment vertical="center" wrapText="1"/>
    </xf>
    <xf numFmtId="0" fontId="2" fillId="0" borderId="10" xfId="0" applyNumberFormat="1" applyFont="1" applyFill="1" applyBorder="1" applyAlignment="1">
      <alignment horizontal="left" vertical="center" wrapText="1" indent="3"/>
    </xf>
    <xf numFmtId="164" fontId="1" fillId="0" borderId="3" xfId="0" applyNumberFormat="1" applyFont="1" applyBorder="1" applyAlignment="1">
      <alignment vertical="center" wrapText="1"/>
    </xf>
    <xf numFmtId="164" fontId="5" fillId="0" borderId="5" xfId="0" applyNumberFormat="1" applyFont="1" applyBorder="1" applyAlignment="1">
      <alignment vertical="center" wrapText="1"/>
    </xf>
    <xf numFmtId="164" fontId="5" fillId="4" borderId="3" xfId="0" applyNumberFormat="1" applyFont="1" applyFill="1" applyBorder="1" applyAlignment="1">
      <alignment vertical="center" wrapText="1"/>
    </xf>
    <xf numFmtId="164" fontId="5" fillId="0" borderId="3" xfId="0" applyNumberFormat="1" applyFont="1" applyBorder="1" applyAlignment="1">
      <alignment vertical="center" wrapText="1"/>
    </xf>
    <xf numFmtId="0" fontId="1" fillId="4" borderId="10" xfId="0" applyNumberFormat="1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0" fillId="0" borderId="27" xfId="0" applyBorder="1" applyAlignment="1">
      <alignment horizontal="right"/>
    </xf>
    <xf numFmtId="0" fontId="6" fillId="0" borderId="24" xfId="0" applyFont="1" applyBorder="1"/>
    <xf numFmtId="0" fontId="6" fillId="0" borderId="31" xfId="0" applyFont="1" applyBorder="1"/>
    <xf numFmtId="0" fontId="2" fillId="0" borderId="3" xfId="0" applyFont="1" applyBorder="1" applyAlignment="1" applyProtection="1">
      <alignment vertical="center" wrapText="1"/>
      <protection locked="0"/>
    </xf>
    <xf numFmtId="0" fontId="2" fillId="0" borderId="11" xfId="0" applyFont="1" applyBorder="1" applyAlignment="1" applyProtection="1">
      <alignment vertical="center" wrapText="1"/>
      <protection locked="0"/>
    </xf>
    <xf numFmtId="164" fontId="5" fillId="0" borderId="3" xfId="0" applyNumberFormat="1" applyFont="1" applyBorder="1" applyAlignment="1" applyProtection="1">
      <alignment vertical="center" wrapText="1"/>
      <protection locked="0"/>
    </xf>
    <xf numFmtId="0" fontId="2" fillId="4" borderId="11" xfId="0" applyFont="1" applyFill="1" applyBorder="1" applyAlignment="1" applyProtection="1">
      <alignment vertical="center" wrapText="1"/>
    </xf>
    <xf numFmtId="0" fontId="2" fillId="5" borderId="10" xfId="0" applyNumberFormat="1" applyFont="1" applyFill="1" applyBorder="1" applyAlignment="1">
      <alignment horizontal="right" vertical="center" wrapText="1"/>
    </xf>
    <xf numFmtId="164" fontId="2" fillId="6" borderId="3" xfId="0" applyNumberFormat="1" applyFont="1" applyFill="1" applyBorder="1" applyAlignment="1" applyProtection="1">
      <alignment vertical="center" wrapText="1"/>
      <protection locked="0"/>
    </xf>
    <xf numFmtId="0" fontId="2" fillId="6" borderId="11" xfId="0" applyFont="1" applyFill="1" applyBorder="1" applyAlignment="1" applyProtection="1">
      <alignment vertical="center" wrapText="1"/>
      <protection locked="0"/>
    </xf>
    <xf numFmtId="164" fontId="1" fillId="6" borderId="3" xfId="0" applyNumberFormat="1" applyFont="1" applyFill="1" applyBorder="1" applyAlignment="1" applyProtection="1">
      <alignment vertical="center" wrapText="1"/>
      <protection locked="0"/>
    </xf>
    <xf numFmtId="0" fontId="2" fillId="6" borderId="3" xfId="0" applyFont="1" applyFill="1" applyBorder="1" applyAlignment="1" applyProtection="1">
      <alignment vertical="center" wrapText="1"/>
      <protection locked="0"/>
    </xf>
    <xf numFmtId="164" fontId="5" fillId="6" borderId="3" xfId="0" applyNumberFormat="1" applyFont="1" applyFill="1" applyBorder="1" applyAlignment="1" applyProtection="1">
      <alignment vertical="center" wrapText="1"/>
      <protection locked="0"/>
    </xf>
    <xf numFmtId="0" fontId="2" fillId="4" borderId="32" xfId="0" applyFont="1" applyFill="1" applyBorder="1" applyAlignment="1">
      <alignment vertical="center" wrapText="1"/>
    </xf>
    <xf numFmtId="164" fontId="2" fillId="4" borderId="5" xfId="0" applyNumberFormat="1" applyFont="1" applyFill="1" applyBorder="1" applyAlignment="1" applyProtection="1">
      <alignment vertical="center" wrapText="1"/>
    </xf>
    <xf numFmtId="0" fontId="2" fillId="4" borderId="32" xfId="0" applyFont="1" applyFill="1" applyBorder="1" applyAlignment="1" applyProtection="1">
      <alignment vertical="center" wrapText="1"/>
    </xf>
    <xf numFmtId="164" fontId="2" fillId="4" borderId="32" xfId="0" applyNumberFormat="1" applyFont="1" applyFill="1" applyBorder="1" applyAlignment="1" applyProtection="1">
      <alignment vertical="center" wrapText="1"/>
    </xf>
    <xf numFmtId="164" fontId="2" fillId="0" borderId="5" xfId="0" applyNumberFormat="1" applyFont="1" applyBorder="1" applyAlignment="1">
      <alignment vertical="center" wrapText="1"/>
    </xf>
    <xf numFmtId="0" fontId="2" fillId="0" borderId="32" xfId="0" applyFont="1" applyBorder="1" applyAlignment="1">
      <alignment vertical="center" wrapText="1"/>
    </xf>
    <xf numFmtId="164" fontId="2" fillId="4" borderId="5" xfId="0" applyNumberFormat="1" applyFont="1" applyFill="1" applyBorder="1" applyAlignment="1">
      <alignment vertical="center" wrapText="1"/>
    </xf>
    <xf numFmtId="164" fontId="1" fillId="4" borderId="5" xfId="0" applyNumberFormat="1" applyFont="1" applyFill="1" applyBorder="1" applyAlignment="1">
      <alignment vertical="center" wrapText="1"/>
    </xf>
    <xf numFmtId="164" fontId="2" fillId="3" borderId="33" xfId="0" applyNumberFormat="1" applyFont="1" applyFill="1" applyBorder="1" applyAlignment="1">
      <alignment vertical="center" wrapText="1"/>
    </xf>
    <xf numFmtId="0" fontId="2" fillId="3" borderId="34" xfId="0" applyFont="1" applyFill="1" applyBorder="1" applyAlignment="1">
      <alignment vertical="center" wrapText="1"/>
    </xf>
    <xf numFmtId="164" fontId="5" fillId="6" borderId="5" xfId="0" applyNumberFormat="1" applyFont="1" applyFill="1" applyBorder="1" applyAlignment="1" applyProtection="1">
      <alignment vertical="center" wrapText="1"/>
      <protection locked="0"/>
    </xf>
    <xf numFmtId="0" fontId="2" fillId="6" borderId="32" xfId="0" applyFont="1" applyFill="1" applyBorder="1" applyAlignment="1" applyProtection="1">
      <alignment vertical="center" wrapText="1"/>
      <protection locked="0"/>
    </xf>
    <xf numFmtId="0" fontId="8" fillId="0" borderId="13" xfId="0" applyFont="1" applyBorder="1" applyAlignment="1">
      <alignment horizontal="center" vertical="center" wrapText="1"/>
    </xf>
    <xf numFmtId="0" fontId="8" fillId="0" borderId="14" xfId="0" applyFont="1" applyBorder="1" applyAlignment="1">
      <alignment vertical="center" wrapText="1"/>
    </xf>
    <xf numFmtId="164" fontId="7" fillId="0" borderId="5" xfId="0" applyNumberFormat="1" applyFont="1" applyBorder="1" applyAlignment="1">
      <alignment vertical="center" wrapText="1"/>
    </xf>
    <xf numFmtId="164" fontId="5" fillId="3" borderId="33" xfId="0" applyNumberFormat="1" applyFont="1" applyFill="1" applyBorder="1" applyAlignment="1">
      <alignment vertical="center" wrapText="1"/>
    </xf>
    <xf numFmtId="164" fontId="1" fillId="3" borderId="33" xfId="0" applyNumberFormat="1" applyFont="1" applyFill="1" applyBorder="1" applyAlignment="1">
      <alignment vertical="center" wrapText="1"/>
    </xf>
    <xf numFmtId="0" fontId="4" fillId="0" borderId="3" xfId="0" applyFont="1" applyBorder="1"/>
    <xf numFmtId="0" fontId="5" fillId="4" borderId="38" xfId="0" applyFont="1" applyFill="1" applyBorder="1"/>
    <xf numFmtId="9" fontId="1" fillId="4" borderId="25" xfId="1" applyFont="1" applyFill="1" applyBorder="1"/>
    <xf numFmtId="9" fontId="0" fillId="0" borderId="28" xfId="1" applyFont="1" applyBorder="1"/>
    <xf numFmtId="0" fontId="6" fillId="4" borderId="38" xfId="0" applyFont="1" applyFill="1" applyBorder="1"/>
    <xf numFmtId="9" fontId="4" fillId="4" borderId="25" xfId="1" applyFont="1" applyFill="1" applyBorder="1"/>
    <xf numFmtId="0" fontId="6" fillId="4" borderId="37" xfId="0" applyFont="1" applyFill="1" applyBorder="1"/>
    <xf numFmtId="9" fontId="4" fillId="4" borderId="36" xfId="1" applyFont="1" applyFill="1" applyBorder="1"/>
    <xf numFmtId="9" fontId="0" fillId="4" borderId="25" xfId="1" applyFont="1" applyFill="1" applyBorder="1"/>
    <xf numFmtId="0" fontId="0" fillId="6" borderId="29" xfId="0" applyFill="1" applyBorder="1" applyAlignment="1">
      <alignment horizontal="right"/>
    </xf>
    <xf numFmtId="0" fontId="0" fillId="6" borderId="35" xfId="0" applyFill="1" applyBorder="1"/>
    <xf numFmtId="9" fontId="0" fillId="6" borderId="30" xfId="1" applyFont="1" applyFill="1" applyBorder="1"/>
    <xf numFmtId="0" fontId="0" fillId="6" borderId="29" xfId="0" applyFont="1" applyFill="1" applyBorder="1" applyAlignment="1">
      <alignment horizontal="right"/>
    </xf>
    <xf numFmtId="0" fontId="0" fillId="6" borderId="29" xfId="0" applyFont="1" applyFill="1" applyBorder="1" applyAlignment="1">
      <alignment horizontal="right" indent="1"/>
    </xf>
    <xf numFmtId="0" fontId="4" fillId="6" borderId="26" xfId="0" applyFont="1" applyFill="1" applyBorder="1"/>
    <xf numFmtId="0" fontId="6" fillId="6" borderId="39" xfId="0" applyFont="1" applyFill="1" applyBorder="1"/>
    <xf numFmtId="0" fontId="7" fillId="0" borderId="3" xfId="0" applyFont="1" applyBorder="1" applyAlignment="1">
      <alignment horizontal="left" vertical="center" readingOrder="1"/>
    </xf>
    <xf numFmtId="164" fontId="3" fillId="6" borderId="5" xfId="0" applyNumberFormat="1" applyFont="1" applyFill="1" applyBorder="1" applyAlignment="1" applyProtection="1">
      <alignment horizontal="center" vertical="center"/>
      <protection locked="0"/>
    </xf>
    <xf numFmtId="164" fontId="3" fillId="6" borderId="6" xfId="0" applyNumberFormat="1" applyFont="1" applyFill="1" applyBorder="1" applyAlignment="1" applyProtection="1">
      <alignment horizontal="center" vertical="center"/>
      <protection locked="0"/>
    </xf>
    <xf numFmtId="164" fontId="3" fillId="6" borderId="32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Font="1" applyAlignment="1">
      <alignment horizontal="left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2" fillId="6" borderId="3" xfId="0" applyFont="1" applyFill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75"/>
  <sheetViews>
    <sheetView tabSelected="1" zoomScale="80" zoomScaleNormal="45" zoomScaleSheetLayoutView="92" workbookViewId="0">
      <selection activeCell="B2" sqref="B2:E2"/>
    </sheetView>
  </sheetViews>
  <sheetFormatPr baseColWidth="10" defaultColWidth="10.77734375" defaultRowHeight="14.4" x14ac:dyDescent="0.3"/>
  <cols>
    <col min="1" max="1" width="55.5546875" style="2" customWidth="1"/>
    <col min="2" max="2" width="13.77734375" style="13" customWidth="1"/>
    <col min="3" max="3" width="10.21875" style="2" customWidth="1"/>
    <col min="4" max="4" width="22.21875" style="3" customWidth="1"/>
    <col min="5" max="5" width="33.77734375" style="2" customWidth="1"/>
    <col min="6" max="6" width="60.21875" style="2" customWidth="1"/>
    <col min="7" max="16384" width="10.77734375" style="2"/>
  </cols>
  <sheetData>
    <row r="1" spans="1:5" x14ac:dyDescent="0.3">
      <c r="A1" s="124" t="s">
        <v>163</v>
      </c>
      <c r="B1" s="124"/>
      <c r="C1" s="124"/>
      <c r="D1" s="124"/>
      <c r="E1" s="124"/>
    </row>
    <row r="2" spans="1:5" s="59" customFormat="1" ht="15.6" x14ac:dyDescent="0.3">
      <c r="A2" s="120" t="s">
        <v>119</v>
      </c>
      <c r="B2" s="121"/>
      <c r="C2" s="122"/>
      <c r="D2" s="122"/>
      <c r="E2" s="123"/>
    </row>
    <row r="3" spans="1:5" s="59" customFormat="1" ht="15.6" x14ac:dyDescent="0.3">
      <c r="A3" s="120" t="s">
        <v>121</v>
      </c>
      <c r="B3" s="121"/>
      <c r="C3" s="122"/>
      <c r="D3" s="122"/>
      <c r="E3" s="123"/>
    </row>
    <row r="4" spans="1:5" s="59" customFormat="1" ht="15.6" x14ac:dyDescent="0.3">
      <c r="A4" s="120" t="s">
        <v>122</v>
      </c>
      <c r="B4" s="121"/>
      <c r="C4" s="122"/>
      <c r="D4" s="122"/>
      <c r="E4" s="123"/>
    </row>
    <row r="5" spans="1:5" s="59" customFormat="1" ht="15.6" x14ac:dyDescent="0.3">
      <c r="A5" s="120" t="s">
        <v>123</v>
      </c>
      <c r="B5" s="121"/>
      <c r="C5" s="122"/>
      <c r="D5" s="122"/>
      <c r="E5" s="123"/>
    </row>
    <row r="6" spans="1:5" s="59" customFormat="1" ht="15.6" x14ac:dyDescent="0.3">
      <c r="A6" s="120" t="s">
        <v>124</v>
      </c>
      <c r="B6" s="121"/>
      <c r="C6" s="122"/>
      <c r="D6" s="122"/>
      <c r="E6" s="123"/>
    </row>
    <row r="7" spans="1:5" s="59" customFormat="1" ht="15.6" x14ac:dyDescent="0.3">
      <c r="A7" s="120" t="s">
        <v>125</v>
      </c>
      <c r="B7" s="121"/>
      <c r="C7" s="122"/>
      <c r="D7" s="122"/>
      <c r="E7" s="123"/>
    </row>
    <row r="8" spans="1:5" s="59" customFormat="1" ht="15.6" x14ac:dyDescent="0.3">
      <c r="A8" s="120" t="s">
        <v>126</v>
      </c>
      <c r="B8" s="121"/>
      <c r="C8" s="122"/>
      <c r="D8" s="122"/>
      <c r="E8" s="123"/>
    </row>
    <row r="9" spans="1:5" s="59" customFormat="1" ht="15.6" x14ac:dyDescent="0.3">
      <c r="A9" s="120" t="s">
        <v>120</v>
      </c>
      <c r="B9" s="121"/>
      <c r="C9" s="122"/>
      <c r="D9" s="122"/>
      <c r="E9" s="123"/>
    </row>
    <row r="10" spans="1:5" s="59" customFormat="1" ht="15.6" x14ac:dyDescent="0.3">
      <c r="A10" s="120" t="s">
        <v>132</v>
      </c>
      <c r="B10" s="121"/>
      <c r="C10" s="122"/>
      <c r="D10" s="122"/>
      <c r="E10" s="123"/>
    </row>
    <row r="11" spans="1:5" s="59" customFormat="1" ht="15.6" x14ac:dyDescent="0.3">
      <c r="A11" s="120" t="s">
        <v>130</v>
      </c>
      <c r="B11" s="121"/>
      <c r="C11" s="122"/>
      <c r="D11" s="122"/>
      <c r="E11" s="123"/>
    </row>
    <row r="12" spans="1:5" s="59" customFormat="1" ht="15.6" x14ac:dyDescent="0.3">
      <c r="A12" s="120" t="s">
        <v>127</v>
      </c>
      <c r="B12" s="121"/>
      <c r="C12" s="122"/>
      <c r="D12" s="122"/>
      <c r="E12" s="123"/>
    </row>
    <row r="13" spans="1:5" s="59" customFormat="1" ht="15.6" x14ac:dyDescent="0.3">
      <c r="A13" s="120" t="s">
        <v>128</v>
      </c>
      <c r="B13" s="121"/>
      <c r="C13" s="122"/>
      <c r="D13" s="122"/>
      <c r="E13" s="123"/>
    </row>
    <row r="14" spans="1:5" s="59" customFormat="1" ht="15.6" x14ac:dyDescent="0.3">
      <c r="A14" s="120" t="s">
        <v>131</v>
      </c>
      <c r="B14" s="121"/>
      <c r="C14" s="122"/>
      <c r="D14" s="122"/>
      <c r="E14" s="123"/>
    </row>
    <row r="15" spans="1:5" s="59" customFormat="1" ht="15.6" x14ac:dyDescent="0.3">
      <c r="A15" s="120" t="s">
        <v>129</v>
      </c>
      <c r="B15" s="121"/>
      <c r="C15" s="122"/>
      <c r="D15" s="122"/>
      <c r="E15" s="123"/>
    </row>
    <row r="16" spans="1:5" ht="15" thickBot="1" x14ac:dyDescent="0.35"/>
    <row r="17" spans="1:5" s="18" customFormat="1" ht="15.6" thickTop="1" thickBot="1" x14ac:dyDescent="0.35">
      <c r="A17" s="15"/>
      <c r="B17" s="16" t="s">
        <v>69</v>
      </c>
      <c r="C17" s="128" t="s">
        <v>59</v>
      </c>
      <c r="D17" s="128"/>
      <c r="E17" s="17" t="s">
        <v>65</v>
      </c>
    </row>
    <row r="18" spans="1:5" s="18" customFormat="1" ht="15" thickTop="1" x14ac:dyDescent="0.3">
      <c r="A18" s="4" t="s">
        <v>4</v>
      </c>
      <c r="B18" s="11"/>
      <c r="C18" s="10"/>
      <c r="D18" s="19"/>
      <c r="E18" s="20"/>
    </row>
    <row r="19" spans="1:5" s="18" customFormat="1" ht="15.6" x14ac:dyDescent="0.3">
      <c r="A19" s="21" t="s">
        <v>62</v>
      </c>
      <c r="B19" s="101">
        <f>SUM(B20:B21)</f>
        <v>0</v>
      </c>
      <c r="C19" s="22"/>
      <c r="D19" s="23"/>
      <c r="E19" s="24"/>
    </row>
    <row r="20" spans="1:5" s="18" customFormat="1" x14ac:dyDescent="0.3">
      <c r="A20" s="8" t="s">
        <v>104</v>
      </c>
      <c r="B20" s="82">
        <v>0</v>
      </c>
      <c r="C20" s="85"/>
      <c r="D20" s="27" t="s">
        <v>24</v>
      </c>
      <c r="E20" s="83"/>
    </row>
    <row r="21" spans="1:5" s="18" customFormat="1" ht="28.8" x14ac:dyDescent="0.3">
      <c r="A21" s="8" t="s">
        <v>105</v>
      </c>
      <c r="B21" s="82">
        <v>0</v>
      </c>
      <c r="C21" s="85"/>
      <c r="D21" s="27" t="s">
        <v>60</v>
      </c>
      <c r="E21" s="83"/>
    </row>
    <row r="22" spans="1:5" s="18" customFormat="1" ht="28.8" x14ac:dyDescent="0.3">
      <c r="A22" s="14" t="s">
        <v>106</v>
      </c>
      <c r="B22" s="129" t="s">
        <v>162</v>
      </c>
      <c r="C22" s="129"/>
      <c r="D22" s="129"/>
      <c r="E22" s="83" t="s">
        <v>161</v>
      </c>
    </row>
    <row r="23" spans="1:5" s="18" customFormat="1" ht="15.6" x14ac:dyDescent="0.3">
      <c r="A23" s="21" t="s">
        <v>61</v>
      </c>
      <c r="B23" s="101">
        <f>B24+B37+B46+B47+B56+B65+B68+B76+B77</f>
        <v>0</v>
      </c>
      <c r="C23" s="22"/>
      <c r="D23" s="23"/>
      <c r="E23" s="24"/>
    </row>
    <row r="24" spans="1:5" s="18" customFormat="1" x14ac:dyDescent="0.3">
      <c r="A24" s="7" t="s">
        <v>85</v>
      </c>
      <c r="B24" s="66">
        <f>B25+B31</f>
        <v>0</v>
      </c>
      <c r="C24" s="22"/>
      <c r="D24" s="23"/>
      <c r="E24" s="24"/>
    </row>
    <row r="25" spans="1:5" s="18" customFormat="1" x14ac:dyDescent="0.3">
      <c r="A25" s="7" t="s">
        <v>133</v>
      </c>
      <c r="B25" s="66">
        <f>B26+B27</f>
        <v>0</v>
      </c>
      <c r="C25" s="22"/>
      <c r="D25" s="23"/>
      <c r="E25" s="24"/>
    </row>
    <row r="26" spans="1:5" s="18" customFormat="1" ht="28.8" x14ac:dyDescent="0.3">
      <c r="A26" s="60" t="s">
        <v>136</v>
      </c>
      <c r="B26" s="82">
        <v>0</v>
      </c>
      <c r="C26" s="85"/>
      <c r="D26" s="58" t="s">
        <v>26</v>
      </c>
      <c r="E26" s="83"/>
    </row>
    <row r="27" spans="1:5" s="18" customFormat="1" x14ac:dyDescent="0.3">
      <c r="A27" s="61" t="s">
        <v>135</v>
      </c>
      <c r="B27" s="88">
        <f>SUM(B28:B30)</f>
        <v>0</v>
      </c>
      <c r="C27" s="87"/>
      <c r="D27" s="130" t="s">
        <v>25</v>
      </c>
      <c r="E27" s="80"/>
    </row>
    <row r="28" spans="1:5" s="18" customFormat="1" x14ac:dyDescent="0.3">
      <c r="A28" s="53" t="s">
        <v>101</v>
      </c>
      <c r="B28" s="82">
        <v>0</v>
      </c>
      <c r="C28" s="85"/>
      <c r="D28" s="130"/>
      <c r="E28" s="83"/>
    </row>
    <row r="29" spans="1:5" s="18" customFormat="1" x14ac:dyDescent="0.3">
      <c r="A29" s="53" t="s">
        <v>107</v>
      </c>
      <c r="B29" s="82">
        <v>0</v>
      </c>
      <c r="C29" s="85"/>
      <c r="D29" s="130"/>
      <c r="E29" s="83"/>
    </row>
    <row r="30" spans="1:5" s="18" customFormat="1" x14ac:dyDescent="0.3">
      <c r="A30" s="53" t="s">
        <v>102</v>
      </c>
      <c r="B30" s="82">
        <v>0</v>
      </c>
      <c r="C30" s="85"/>
      <c r="D30" s="130"/>
      <c r="E30" s="83"/>
    </row>
    <row r="31" spans="1:5" s="18" customFormat="1" x14ac:dyDescent="0.3">
      <c r="A31" s="7" t="s">
        <v>134</v>
      </c>
      <c r="B31" s="66">
        <f>B32+B33</f>
        <v>0</v>
      </c>
      <c r="C31" s="22"/>
      <c r="D31" s="23"/>
      <c r="E31" s="24"/>
    </row>
    <row r="32" spans="1:5" s="18" customFormat="1" ht="28.8" x14ac:dyDescent="0.3">
      <c r="A32" s="60" t="s">
        <v>136</v>
      </c>
      <c r="B32" s="82">
        <v>0</v>
      </c>
      <c r="C32" s="85"/>
      <c r="D32" s="58" t="s">
        <v>26</v>
      </c>
      <c r="E32" s="83"/>
    </row>
    <row r="33" spans="1:5" s="18" customFormat="1" x14ac:dyDescent="0.3">
      <c r="A33" s="61" t="s">
        <v>135</v>
      </c>
      <c r="B33" s="88">
        <f>SUM(B34:B36)</f>
        <v>0</v>
      </c>
      <c r="C33" s="89"/>
      <c r="D33" s="130" t="s">
        <v>25</v>
      </c>
      <c r="E33" s="80"/>
    </row>
    <row r="34" spans="1:5" s="18" customFormat="1" x14ac:dyDescent="0.3">
      <c r="A34" s="53" t="s">
        <v>101</v>
      </c>
      <c r="B34" s="82">
        <v>0</v>
      </c>
      <c r="C34" s="85"/>
      <c r="D34" s="130"/>
      <c r="E34" s="83"/>
    </row>
    <row r="35" spans="1:5" s="18" customFormat="1" x14ac:dyDescent="0.3">
      <c r="A35" s="53" t="s">
        <v>107</v>
      </c>
      <c r="B35" s="82">
        <v>0</v>
      </c>
      <c r="C35" s="85"/>
      <c r="D35" s="130"/>
      <c r="E35" s="83"/>
    </row>
    <row r="36" spans="1:5" s="18" customFormat="1" x14ac:dyDescent="0.3">
      <c r="A36" s="53" t="s">
        <v>102</v>
      </c>
      <c r="B36" s="82">
        <v>0</v>
      </c>
      <c r="C36" s="85"/>
      <c r="D36" s="130"/>
      <c r="E36" s="83"/>
    </row>
    <row r="37" spans="1:5" s="18" customFormat="1" ht="28.8" x14ac:dyDescent="0.3">
      <c r="A37" s="7" t="s">
        <v>142</v>
      </c>
      <c r="B37" s="68">
        <f>B38+B39+B43</f>
        <v>0</v>
      </c>
      <c r="C37" s="26"/>
      <c r="D37" s="130" t="s">
        <v>70</v>
      </c>
      <c r="E37" s="28"/>
    </row>
    <row r="38" spans="1:5" s="18" customFormat="1" x14ac:dyDescent="0.3">
      <c r="A38" s="8" t="s">
        <v>45</v>
      </c>
      <c r="B38" s="82">
        <v>0</v>
      </c>
      <c r="C38" s="85"/>
      <c r="D38" s="130"/>
      <c r="E38" s="83"/>
    </row>
    <row r="39" spans="1:5" s="18" customFormat="1" x14ac:dyDescent="0.3">
      <c r="A39" s="54" t="s">
        <v>153</v>
      </c>
      <c r="B39" s="88">
        <f>SUM(B40:B42)</f>
        <v>0</v>
      </c>
      <c r="C39" s="90"/>
      <c r="D39" s="130"/>
      <c r="E39" s="80"/>
    </row>
    <row r="40" spans="1:5" s="39" customFormat="1" x14ac:dyDescent="0.3">
      <c r="A40" s="53" t="s">
        <v>22</v>
      </c>
      <c r="B40" s="82">
        <v>0</v>
      </c>
      <c r="C40" s="85"/>
      <c r="D40" s="130"/>
      <c r="E40" s="83"/>
    </row>
    <row r="41" spans="1:5" s="39" customFormat="1" x14ac:dyDescent="0.3">
      <c r="A41" s="53" t="s">
        <v>23</v>
      </c>
      <c r="B41" s="82">
        <v>0</v>
      </c>
      <c r="C41" s="85"/>
      <c r="D41" s="130"/>
      <c r="E41" s="83"/>
    </row>
    <row r="42" spans="1:5" s="39" customFormat="1" x14ac:dyDescent="0.3">
      <c r="A42" s="53" t="s">
        <v>2</v>
      </c>
      <c r="B42" s="82">
        <v>0</v>
      </c>
      <c r="C42" s="85"/>
      <c r="D42" s="130"/>
      <c r="E42" s="83"/>
    </row>
    <row r="43" spans="1:5" s="18" customFormat="1" x14ac:dyDescent="0.3">
      <c r="A43" s="67" t="s">
        <v>33</v>
      </c>
      <c r="B43" s="91">
        <f>SUM(B44:B45)</f>
        <v>0</v>
      </c>
      <c r="C43" s="92"/>
      <c r="D43" s="130"/>
      <c r="E43" s="28"/>
    </row>
    <row r="44" spans="1:5" s="18" customFormat="1" x14ac:dyDescent="0.3">
      <c r="A44" s="53" t="s">
        <v>35</v>
      </c>
      <c r="B44" s="82">
        <v>0</v>
      </c>
      <c r="C44" s="85"/>
      <c r="D44" s="130"/>
      <c r="E44" s="83" t="s">
        <v>140</v>
      </c>
    </row>
    <row r="45" spans="1:5" s="18" customFormat="1" x14ac:dyDescent="0.3">
      <c r="A45" s="6" t="s">
        <v>34</v>
      </c>
      <c r="B45" s="82">
        <v>0</v>
      </c>
      <c r="C45" s="85"/>
      <c r="D45" s="130"/>
      <c r="E45" s="83"/>
    </row>
    <row r="46" spans="1:5" s="18" customFormat="1" ht="28.8" x14ac:dyDescent="0.3">
      <c r="A46" s="7" t="s">
        <v>108</v>
      </c>
      <c r="B46" s="84">
        <v>0</v>
      </c>
      <c r="C46" s="85"/>
      <c r="D46" s="27" t="s">
        <v>46</v>
      </c>
      <c r="E46" s="83"/>
    </row>
    <row r="47" spans="1:5" s="18" customFormat="1" x14ac:dyDescent="0.3">
      <c r="A47" s="8" t="s">
        <v>97</v>
      </c>
      <c r="B47" s="66">
        <f>B48+B52+B53</f>
        <v>0</v>
      </c>
      <c r="C47" s="92"/>
      <c r="D47" s="125" t="s">
        <v>43</v>
      </c>
      <c r="E47" s="28"/>
    </row>
    <row r="48" spans="1:5" s="18" customFormat="1" x14ac:dyDescent="0.3">
      <c r="A48" s="64" t="s">
        <v>154</v>
      </c>
      <c r="B48" s="93">
        <f>SUM(B49:B51)</f>
        <v>0</v>
      </c>
      <c r="C48" s="87"/>
      <c r="D48" s="126"/>
      <c r="E48" s="56"/>
    </row>
    <row r="49" spans="1:7" s="18" customFormat="1" x14ac:dyDescent="0.3">
      <c r="A49" s="53" t="s">
        <v>0</v>
      </c>
      <c r="B49" s="82">
        <v>0</v>
      </c>
      <c r="C49" s="85"/>
      <c r="D49" s="126"/>
      <c r="E49" s="83"/>
    </row>
    <row r="50" spans="1:7" s="18" customFormat="1" x14ac:dyDescent="0.3">
      <c r="A50" s="53" t="s">
        <v>137</v>
      </c>
      <c r="B50" s="82">
        <v>0</v>
      </c>
      <c r="C50" s="85"/>
      <c r="D50" s="126"/>
      <c r="E50" s="83"/>
    </row>
    <row r="51" spans="1:7" s="18" customFormat="1" x14ac:dyDescent="0.3">
      <c r="A51" s="53" t="s">
        <v>93</v>
      </c>
      <c r="B51" s="82">
        <v>0</v>
      </c>
      <c r="C51" s="85"/>
      <c r="D51" s="126"/>
      <c r="E51" s="83"/>
    </row>
    <row r="52" spans="1:7" s="18" customFormat="1" x14ac:dyDescent="0.3">
      <c r="A52" s="8" t="s">
        <v>1</v>
      </c>
      <c r="B52" s="82">
        <v>0</v>
      </c>
      <c r="C52" s="85"/>
      <c r="D52" s="126"/>
      <c r="E52" s="83"/>
    </row>
    <row r="53" spans="1:7" s="18" customFormat="1" x14ac:dyDescent="0.3">
      <c r="A53" s="14" t="s">
        <v>33</v>
      </c>
      <c r="B53" s="91">
        <f>B54+B55</f>
        <v>0</v>
      </c>
      <c r="C53" s="92"/>
      <c r="D53" s="126"/>
      <c r="E53" s="28"/>
    </row>
    <row r="54" spans="1:7" s="18" customFormat="1" x14ac:dyDescent="0.3">
      <c r="A54" s="53" t="s">
        <v>35</v>
      </c>
      <c r="B54" s="82">
        <v>0</v>
      </c>
      <c r="C54" s="82"/>
      <c r="D54" s="126"/>
      <c r="E54" s="83" t="s">
        <v>138</v>
      </c>
      <c r="F54" s="65"/>
      <c r="G54" s="65"/>
    </row>
    <row r="55" spans="1:7" s="18" customFormat="1" x14ac:dyDescent="0.3">
      <c r="A55" s="6" t="s">
        <v>34</v>
      </c>
      <c r="B55" s="82">
        <v>0</v>
      </c>
      <c r="C55" s="85"/>
      <c r="D55" s="127"/>
      <c r="E55" s="83"/>
    </row>
    <row r="56" spans="1:7" s="18" customFormat="1" x14ac:dyDescent="0.3">
      <c r="A56" s="7" t="s">
        <v>64</v>
      </c>
      <c r="B56" s="66">
        <f>B57+B60+B61</f>
        <v>0</v>
      </c>
      <c r="C56" s="92"/>
      <c r="D56" s="130" t="s">
        <v>30</v>
      </c>
      <c r="E56" s="28"/>
    </row>
    <row r="57" spans="1:7" s="18" customFormat="1" x14ac:dyDescent="0.3">
      <c r="A57" s="8" t="s">
        <v>27</v>
      </c>
      <c r="B57" s="91">
        <f>B58+B59</f>
        <v>0</v>
      </c>
      <c r="C57" s="92"/>
      <c r="D57" s="130"/>
      <c r="E57" s="28"/>
    </row>
    <row r="58" spans="1:7" s="18" customFormat="1" x14ac:dyDescent="0.3">
      <c r="A58" s="6" t="s">
        <v>28</v>
      </c>
      <c r="B58" s="82">
        <v>0</v>
      </c>
      <c r="C58" s="85"/>
      <c r="D58" s="130"/>
      <c r="E58" s="83"/>
    </row>
    <row r="59" spans="1:7" s="18" customFormat="1" x14ac:dyDescent="0.3">
      <c r="A59" s="6" t="s">
        <v>29</v>
      </c>
      <c r="B59" s="82">
        <v>0</v>
      </c>
      <c r="C59" s="85"/>
      <c r="D59" s="130"/>
      <c r="E59" s="83"/>
    </row>
    <row r="60" spans="1:7" s="18" customFormat="1" x14ac:dyDescent="0.3">
      <c r="A60" s="8" t="s">
        <v>5</v>
      </c>
      <c r="B60" s="82">
        <v>0</v>
      </c>
      <c r="C60" s="85"/>
      <c r="D60" s="130"/>
      <c r="E60" s="83"/>
    </row>
    <row r="61" spans="1:7" s="18" customFormat="1" x14ac:dyDescent="0.3">
      <c r="A61" s="8" t="s">
        <v>109</v>
      </c>
      <c r="B61" s="91">
        <f>B62+B63</f>
        <v>0</v>
      </c>
      <c r="C61" s="92"/>
      <c r="D61" s="130"/>
      <c r="E61" s="28"/>
    </row>
    <row r="62" spans="1:7" s="18" customFormat="1" x14ac:dyDescent="0.3">
      <c r="A62" s="53" t="s">
        <v>145</v>
      </c>
      <c r="B62" s="82">
        <v>0</v>
      </c>
      <c r="C62" s="85"/>
      <c r="D62" s="130"/>
      <c r="E62" s="83" t="s">
        <v>138</v>
      </c>
    </row>
    <row r="63" spans="1:7" s="18" customFormat="1" x14ac:dyDescent="0.3">
      <c r="A63" s="6" t="s">
        <v>110</v>
      </c>
      <c r="B63" s="82">
        <v>0</v>
      </c>
      <c r="C63" s="85"/>
      <c r="D63" s="130"/>
      <c r="E63" s="83"/>
    </row>
    <row r="64" spans="1:7" s="18" customFormat="1" x14ac:dyDescent="0.3">
      <c r="A64" s="6"/>
      <c r="B64" s="25"/>
      <c r="C64" s="26"/>
      <c r="D64" s="27"/>
      <c r="E64" s="28"/>
    </row>
    <row r="65" spans="1:5" s="18" customFormat="1" x14ac:dyDescent="0.3">
      <c r="A65" s="7" t="s">
        <v>66</v>
      </c>
      <c r="B65" s="66">
        <f>B66+B67</f>
        <v>0</v>
      </c>
      <c r="C65" s="92"/>
      <c r="D65" s="27"/>
      <c r="E65" s="28"/>
    </row>
    <row r="66" spans="1:5" s="18" customFormat="1" x14ac:dyDescent="0.3">
      <c r="A66" s="53" t="s">
        <v>86</v>
      </c>
      <c r="B66" s="82">
        <v>0</v>
      </c>
      <c r="C66" s="85"/>
      <c r="D66" s="130" t="s">
        <v>139</v>
      </c>
      <c r="E66" s="83"/>
    </row>
    <row r="67" spans="1:5" s="18" customFormat="1" x14ac:dyDescent="0.3">
      <c r="A67" s="6" t="s">
        <v>31</v>
      </c>
      <c r="B67" s="82">
        <v>0</v>
      </c>
      <c r="C67" s="85"/>
      <c r="D67" s="130"/>
      <c r="E67" s="83"/>
    </row>
    <row r="68" spans="1:5" s="18" customFormat="1" x14ac:dyDescent="0.3">
      <c r="A68" s="7" t="s">
        <v>87</v>
      </c>
      <c r="B68" s="66">
        <f>B69+B72+B73</f>
        <v>0</v>
      </c>
      <c r="C68" s="92"/>
      <c r="D68" s="27"/>
      <c r="E68" s="28"/>
    </row>
    <row r="69" spans="1:5" s="18" customFormat="1" x14ac:dyDescent="0.3">
      <c r="A69" s="72" t="s">
        <v>20</v>
      </c>
      <c r="B69" s="94">
        <f>B70+B71</f>
        <v>0</v>
      </c>
      <c r="C69" s="87"/>
      <c r="D69" s="73"/>
      <c r="E69" s="56"/>
    </row>
    <row r="70" spans="1:5" s="18" customFormat="1" x14ac:dyDescent="0.3">
      <c r="A70" s="53" t="s">
        <v>18</v>
      </c>
      <c r="B70" s="82">
        <v>0</v>
      </c>
      <c r="C70" s="85"/>
      <c r="D70" s="130" t="s">
        <v>47</v>
      </c>
      <c r="E70" s="83"/>
    </row>
    <row r="71" spans="1:5" s="18" customFormat="1" x14ac:dyDescent="0.3">
      <c r="A71" s="53" t="s">
        <v>19</v>
      </c>
      <c r="B71" s="82">
        <v>0</v>
      </c>
      <c r="C71" s="85"/>
      <c r="D71" s="130"/>
      <c r="E71" s="83"/>
    </row>
    <row r="72" spans="1:5" s="18" customFormat="1" x14ac:dyDescent="0.3">
      <c r="A72" s="6" t="s">
        <v>141</v>
      </c>
      <c r="B72" s="82">
        <v>0</v>
      </c>
      <c r="C72" s="85"/>
      <c r="D72" s="130"/>
      <c r="E72" s="83"/>
    </row>
    <row r="73" spans="1:5" s="18" customFormat="1" x14ac:dyDescent="0.3">
      <c r="A73" s="14" t="s">
        <v>63</v>
      </c>
      <c r="B73" s="91">
        <f>B74+B75</f>
        <v>0</v>
      </c>
      <c r="C73" s="92"/>
      <c r="D73" s="130" t="s">
        <v>50</v>
      </c>
      <c r="E73" s="28"/>
    </row>
    <row r="74" spans="1:5" s="18" customFormat="1" x14ac:dyDescent="0.3">
      <c r="A74" s="53" t="s">
        <v>20</v>
      </c>
      <c r="B74" s="82">
        <v>0</v>
      </c>
      <c r="C74" s="85"/>
      <c r="D74" s="130"/>
      <c r="E74" s="83"/>
    </row>
    <row r="75" spans="1:5" s="18" customFormat="1" x14ac:dyDescent="0.3">
      <c r="A75" s="6" t="s">
        <v>88</v>
      </c>
      <c r="B75" s="82">
        <v>0</v>
      </c>
      <c r="C75" s="85"/>
      <c r="D75" s="130"/>
      <c r="E75" s="83"/>
    </row>
    <row r="76" spans="1:5" s="18" customFormat="1" x14ac:dyDescent="0.3">
      <c r="A76" s="7" t="s">
        <v>67</v>
      </c>
      <c r="B76" s="68"/>
      <c r="C76" s="26"/>
      <c r="D76" s="27" t="s">
        <v>48</v>
      </c>
      <c r="E76" s="28"/>
    </row>
    <row r="77" spans="1:5" s="18" customFormat="1" x14ac:dyDescent="0.3">
      <c r="A77" s="57" t="s">
        <v>68</v>
      </c>
      <c r="B77" s="94">
        <f>B78+B79+B80</f>
        <v>0</v>
      </c>
      <c r="C77" s="87"/>
      <c r="D77" s="27"/>
      <c r="E77" s="56"/>
    </row>
    <row r="78" spans="1:5" s="18" customFormat="1" x14ac:dyDescent="0.3">
      <c r="A78" s="53" t="s">
        <v>40</v>
      </c>
      <c r="B78" s="82">
        <v>0</v>
      </c>
      <c r="C78" s="85"/>
      <c r="D78" s="27" t="s">
        <v>49</v>
      </c>
      <c r="E78" s="83"/>
    </row>
    <row r="79" spans="1:5" s="18" customFormat="1" x14ac:dyDescent="0.3">
      <c r="A79" s="53" t="s">
        <v>41</v>
      </c>
      <c r="B79" s="82">
        <v>0</v>
      </c>
      <c r="C79" s="85"/>
      <c r="D79" s="27" t="s">
        <v>50</v>
      </c>
      <c r="E79" s="83"/>
    </row>
    <row r="80" spans="1:5" s="18" customFormat="1" x14ac:dyDescent="0.3">
      <c r="A80" s="53" t="s">
        <v>143</v>
      </c>
      <c r="B80" s="82">
        <v>0</v>
      </c>
      <c r="C80" s="85"/>
      <c r="D80" s="62" t="s">
        <v>50</v>
      </c>
      <c r="E80" s="83" t="s">
        <v>144</v>
      </c>
    </row>
    <row r="81" spans="1:5" s="18" customFormat="1" x14ac:dyDescent="0.3">
      <c r="A81" s="6"/>
      <c r="B81" s="25"/>
      <c r="C81" s="26"/>
      <c r="D81" s="27"/>
      <c r="E81" s="28"/>
    </row>
    <row r="82" spans="1:5" s="18" customFormat="1" ht="18.600000000000001" thickBot="1" x14ac:dyDescent="0.35">
      <c r="A82" s="29" t="s">
        <v>3</v>
      </c>
      <c r="B82" s="103">
        <f>B19+B23</f>
        <v>0</v>
      </c>
      <c r="C82" s="96"/>
      <c r="D82" s="99"/>
      <c r="E82" s="100"/>
    </row>
    <row r="83" spans="1:5" s="36" customFormat="1" ht="15.6" thickTop="1" thickBot="1" x14ac:dyDescent="0.35">
      <c r="A83" s="32"/>
      <c r="B83" s="33"/>
      <c r="C83" s="34"/>
      <c r="D83" s="35"/>
    </row>
    <row r="84" spans="1:5" s="39" customFormat="1" ht="15" thickTop="1" x14ac:dyDescent="0.3">
      <c r="A84" s="4" t="s">
        <v>36</v>
      </c>
      <c r="B84" s="12"/>
      <c r="C84" s="5"/>
      <c r="D84" s="37"/>
      <c r="E84" s="38"/>
    </row>
    <row r="85" spans="1:5" s="18" customFormat="1" ht="18" x14ac:dyDescent="0.3">
      <c r="A85" s="57" t="s">
        <v>71</v>
      </c>
      <c r="B85" s="70">
        <f>SUM(B86:B91)+B92</f>
        <v>0</v>
      </c>
      <c r="C85" s="55"/>
      <c r="D85" s="27"/>
      <c r="E85" s="56"/>
    </row>
    <row r="86" spans="1:5" s="18" customFormat="1" x14ac:dyDescent="0.3">
      <c r="A86" s="53" t="s">
        <v>21</v>
      </c>
      <c r="B86" s="82">
        <v>0</v>
      </c>
      <c r="C86" s="85"/>
      <c r="D86" s="130" t="s">
        <v>44</v>
      </c>
      <c r="E86" s="83"/>
    </row>
    <row r="87" spans="1:5" s="18" customFormat="1" x14ac:dyDescent="0.3">
      <c r="A87" s="53" t="s">
        <v>89</v>
      </c>
      <c r="B87" s="82">
        <v>0</v>
      </c>
      <c r="C87" s="85"/>
      <c r="D87" s="130"/>
      <c r="E87" s="83"/>
    </row>
    <row r="88" spans="1:5" s="18" customFormat="1" x14ac:dyDescent="0.3">
      <c r="A88" s="53" t="s">
        <v>32</v>
      </c>
      <c r="B88" s="82">
        <v>0</v>
      </c>
      <c r="C88" s="85"/>
      <c r="D88" s="130"/>
      <c r="E88" s="83"/>
    </row>
    <row r="89" spans="1:5" s="18" customFormat="1" ht="28.8" x14ac:dyDescent="0.3">
      <c r="A89" s="53" t="s">
        <v>147</v>
      </c>
      <c r="B89" s="82">
        <v>0</v>
      </c>
      <c r="C89" s="85"/>
      <c r="D89" s="130"/>
      <c r="E89" s="83"/>
    </row>
    <row r="90" spans="1:5" s="18" customFormat="1" ht="28.8" x14ac:dyDescent="0.3">
      <c r="A90" s="53" t="s">
        <v>146</v>
      </c>
      <c r="B90" s="82">
        <v>0</v>
      </c>
      <c r="C90" s="85"/>
      <c r="D90" s="62" t="s">
        <v>51</v>
      </c>
      <c r="E90" s="83"/>
    </row>
    <row r="91" spans="1:5" s="39" customFormat="1" x14ac:dyDescent="0.3">
      <c r="A91" s="53" t="s">
        <v>98</v>
      </c>
      <c r="B91" s="82">
        <v>0</v>
      </c>
      <c r="C91" s="85"/>
      <c r="D91" s="41" t="s">
        <v>50</v>
      </c>
      <c r="E91" s="83"/>
    </row>
    <row r="92" spans="1:5" s="18" customFormat="1" x14ac:dyDescent="0.3">
      <c r="A92" s="53" t="s">
        <v>148</v>
      </c>
      <c r="B92" s="82">
        <v>0</v>
      </c>
      <c r="C92" s="85"/>
      <c r="D92" s="27" t="s">
        <v>44</v>
      </c>
      <c r="E92" s="83"/>
    </row>
    <row r="93" spans="1:5" s="18" customFormat="1" ht="18" x14ac:dyDescent="0.3">
      <c r="A93" s="7" t="s">
        <v>99</v>
      </c>
      <c r="B93" s="71">
        <f>B94+B97</f>
        <v>0</v>
      </c>
      <c r="C93" s="26"/>
      <c r="D93" s="27"/>
      <c r="E93" s="28"/>
    </row>
    <row r="94" spans="1:5" s="18" customFormat="1" ht="28.8" x14ac:dyDescent="0.3">
      <c r="A94" s="14" t="s">
        <v>111</v>
      </c>
      <c r="B94" s="25">
        <f>B95+B95</f>
        <v>0</v>
      </c>
      <c r="C94" s="26"/>
      <c r="D94" s="27"/>
      <c r="E94" s="28"/>
    </row>
    <row r="95" spans="1:5" s="18" customFormat="1" x14ac:dyDescent="0.3">
      <c r="A95" s="53" t="s">
        <v>35</v>
      </c>
      <c r="B95" s="82">
        <v>0</v>
      </c>
      <c r="C95" s="85"/>
      <c r="D95" s="125" t="s">
        <v>52</v>
      </c>
      <c r="E95" s="83" t="s">
        <v>144</v>
      </c>
    </row>
    <row r="96" spans="1:5" s="18" customFormat="1" x14ac:dyDescent="0.3">
      <c r="A96" s="6" t="s">
        <v>34</v>
      </c>
      <c r="B96" s="82">
        <v>0</v>
      </c>
      <c r="C96" s="85"/>
      <c r="D96" s="127"/>
      <c r="E96" s="83"/>
    </row>
    <row r="97" spans="1:5" s="39" customFormat="1" x14ac:dyDescent="0.3">
      <c r="A97" s="14" t="s">
        <v>90</v>
      </c>
      <c r="B97" s="82">
        <v>0</v>
      </c>
      <c r="C97" s="85"/>
      <c r="D97" s="41"/>
      <c r="E97" s="83"/>
    </row>
    <row r="98" spans="1:5" s="18" customFormat="1" ht="18" x14ac:dyDescent="0.3">
      <c r="A98" s="7" t="s">
        <v>72</v>
      </c>
      <c r="B98" s="71">
        <f>B99+B102+B103</f>
        <v>0</v>
      </c>
      <c r="C98" s="26"/>
      <c r="D98" s="27"/>
      <c r="E98" s="28"/>
    </row>
    <row r="99" spans="1:5" s="18" customFormat="1" x14ac:dyDescent="0.3">
      <c r="A99" s="7" t="s">
        <v>154</v>
      </c>
      <c r="B99" s="68">
        <f>B100+B101</f>
        <v>0</v>
      </c>
      <c r="C99" s="26"/>
      <c r="D99" s="63"/>
      <c r="E99" s="28"/>
    </row>
    <row r="100" spans="1:5" s="18" customFormat="1" x14ac:dyDescent="0.3">
      <c r="A100" s="53" t="s">
        <v>112</v>
      </c>
      <c r="B100" s="82">
        <v>0</v>
      </c>
      <c r="C100" s="85"/>
      <c r="D100" s="131" t="s">
        <v>53</v>
      </c>
      <c r="E100" s="83"/>
    </row>
    <row r="101" spans="1:5" s="18" customFormat="1" x14ac:dyDescent="0.3">
      <c r="A101" s="53" t="s">
        <v>103</v>
      </c>
      <c r="B101" s="82">
        <v>0</v>
      </c>
      <c r="C101" s="85"/>
      <c r="D101" s="132"/>
      <c r="E101" s="83"/>
    </row>
    <row r="102" spans="1:5" s="18" customFormat="1" x14ac:dyDescent="0.3">
      <c r="A102" s="6" t="s">
        <v>37</v>
      </c>
      <c r="B102" s="82">
        <v>0</v>
      </c>
      <c r="C102" s="85"/>
      <c r="D102" s="133"/>
      <c r="E102" s="83"/>
    </row>
    <row r="103" spans="1:5" s="18" customFormat="1" x14ac:dyDescent="0.3">
      <c r="A103" s="6" t="s">
        <v>113</v>
      </c>
      <c r="B103" s="82">
        <v>0</v>
      </c>
      <c r="C103" s="85"/>
      <c r="D103" s="40" t="s">
        <v>44</v>
      </c>
      <c r="E103" s="83"/>
    </row>
    <row r="104" spans="1:5" s="18" customFormat="1" ht="18" x14ac:dyDescent="0.3">
      <c r="A104" s="7" t="s">
        <v>73</v>
      </c>
      <c r="B104" s="86">
        <v>0</v>
      </c>
      <c r="C104" s="85"/>
      <c r="D104" s="27" t="s">
        <v>160</v>
      </c>
      <c r="E104" s="83"/>
    </row>
    <row r="105" spans="1:5" s="18" customFormat="1" ht="15" thickBot="1" x14ac:dyDescent="0.35">
      <c r="A105" s="29" t="s">
        <v>6</v>
      </c>
      <c r="B105" s="95">
        <f>B104+B98+B93+B85</f>
        <v>0</v>
      </c>
      <c r="C105" s="96"/>
      <c r="D105" s="30"/>
      <c r="E105" s="31"/>
    </row>
    <row r="106" spans="1:5" s="45" customFormat="1" ht="15.6" thickTop="1" thickBot="1" x14ac:dyDescent="0.35">
      <c r="A106" s="42"/>
      <c r="B106" s="33"/>
      <c r="C106" s="43"/>
      <c r="D106" s="44"/>
    </row>
    <row r="107" spans="1:5" s="18" customFormat="1" ht="15" thickTop="1" x14ac:dyDescent="0.3">
      <c r="A107" s="4" t="s">
        <v>13</v>
      </c>
      <c r="B107" s="12"/>
      <c r="C107" s="5"/>
      <c r="D107" s="37"/>
      <c r="E107" s="38"/>
    </row>
    <row r="108" spans="1:5" s="18" customFormat="1" ht="18" x14ac:dyDescent="0.3">
      <c r="A108" s="7" t="s">
        <v>75</v>
      </c>
      <c r="B108" s="69">
        <f>B109+B110</f>
        <v>0</v>
      </c>
      <c r="C108" s="92"/>
      <c r="D108" s="125" t="s">
        <v>44</v>
      </c>
      <c r="E108" s="28"/>
    </row>
    <row r="109" spans="1:5" s="18" customFormat="1" x14ac:dyDescent="0.3">
      <c r="A109" s="6" t="s">
        <v>91</v>
      </c>
      <c r="B109" s="82">
        <v>0</v>
      </c>
      <c r="C109" s="85"/>
      <c r="D109" s="126"/>
      <c r="E109" s="83"/>
    </row>
    <row r="110" spans="1:5" s="18" customFormat="1" x14ac:dyDescent="0.3">
      <c r="A110" s="6" t="s">
        <v>94</v>
      </c>
      <c r="B110" s="82">
        <v>0</v>
      </c>
      <c r="C110" s="85"/>
      <c r="D110" s="126"/>
      <c r="E110" s="83"/>
    </row>
    <row r="111" spans="1:5" s="18" customFormat="1" ht="18" x14ac:dyDescent="0.3">
      <c r="A111" s="7" t="s">
        <v>76</v>
      </c>
      <c r="B111" s="69">
        <f>B112+B113</f>
        <v>0</v>
      </c>
      <c r="C111" s="92"/>
      <c r="D111" s="126"/>
      <c r="E111" s="28"/>
    </row>
    <row r="112" spans="1:5" s="18" customFormat="1" x14ac:dyDescent="0.3">
      <c r="A112" s="6" t="s">
        <v>91</v>
      </c>
      <c r="B112" s="82">
        <v>0</v>
      </c>
      <c r="C112" s="85"/>
      <c r="D112" s="126"/>
      <c r="E112" s="83"/>
    </row>
    <row r="113" spans="1:5" s="18" customFormat="1" x14ac:dyDescent="0.3">
      <c r="A113" s="6" t="s">
        <v>94</v>
      </c>
      <c r="B113" s="82">
        <v>0</v>
      </c>
      <c r="C113" s="85"/>
      <c r="D113" s="126"/>
      <c r="E113" s="83"/>
    </row>
    <row r="114" spans="1:5" s="18" customFormat="1" ht="18" x14ac:dyDescent="0.3">
      <c r="A114" s="7" t="s">
        <v>77</v>
      </c>
      <c r="B114" s="69">
        <f>B115+B116</f>
        <v>0</v>
      </c>
      <c r="C114" s="92"/>
      <c r="D114" s="126"/>
      <c r="E114" s="28"/>
    </row>
    <row r="115" spans="1:5" s="18" customFormat="1" x14ac:dyDescent="0.3">
      <c r="A115" s="6" t="s">
        <v>10</v>
      </c>
      <c r="B115" s="82">
        <v>0</v>
      </c>
      <c r="C115" s="85"/>
      <c r="D115" s="126"/>
      <c r="E115" s="83"/>
    </row>
    <row r="116" spans="1:5" s="18" customFormat="1" x14ac:dyDescent="0.3">
      <c r="A116" s="6" t="s">
        <v>11</v>
      </c>
      <c r="B116" s="82">
        <v>0</v>
      </c>
      <c r="C116" s="85"/>
      <c r="D116" s="126"/>
      <c r="E116" s="83"/>
    </row>
    <row r="117" spans="1:5" s="18" customFormat="1" ht="18" x14ac:dyDescent="0.3">
      <c r="A117" s="7" t="s">
        <v>78</v>
      </c>
      <c r="B117" s="79">
        <v>0</v>
      </c>
      <c r="C117" s="77"/>
      <c r="D117" s="126"/>
      <c r="E117" s="78"/>
    </row>
    <row r="118" spans="1:5" s="18" customFormat="1" ht="18" x14ac:dyDescent="0.3">
      <c r="A118" s="7" t="s">
        <v>79</v>
      </c>
      <c r="B118" s="69">
        <f>SUM(B119:B127)</f>
        <v>0</v>
      </c>
      <c r="C118" s="92"/>
      <c r="D118" s="126"/>
      <c r="E118" s="28"/>
    </row>
    <row r="119" spans="1:5" s="18" customFormat="1" x14ac:dyDescent="0.3">
      <c r="A119" s="53" t="s">
        <v>100</v>
      </c>
      <c r="B119" s="82">
        <v>0</v>
      </c>
      <c r="C119" s="85"/>
      <c r="D119" s="126"/>
      <c r="E119" s="83"/>
    </row>
    <row r="120" spans="1:5" s="18" customFormat="1" x14ac:dyDescent="0.3">
      <c r="A120" s="53" t="s">
        <v>96</v>
      </c>
      <c r="B120" s="82">
        <v>0</v>
      </c>
      <c r="C120" s="85"/>
      <c r="D120" s="126"/>
      <c r="E120" s="83"/>
    </row>
    <row r="121" spans="1:5" s="18" customFormat="1" x14ac:dyDescent="0.3">
      <c r="A121" s="6" t="s">
        <v>95</v>
      </c>
      <c r="B121" s="82">
        <v>0</v>
      </c>
      <c r="C121" s="85"/>
      <c r="D121" s="126"/>
      <c r="E121" s="83"/>
    </row>
    <row r="122" spans="1:5" s="18" customFormat="1" x14ac:dyDescent="0.3">
      <c r="A122" s="53" t="s">
        <v>114</v>
      </c>
      <c r="B122" s="82">
        <v>0</v>
      </c>
      <c r="C122" s="85"/>
      <c r="D122" s="126"/>
      <c r="E122" s="83"/>
    </row>
    <row r="123" spans="1:5" s="18" customFormat="1" x14ac:dyDescent="0.3">
      <c r="A123" s="6" t="s">
        <v>115</v>
      </c>
      <c r="B123" s="82">
        <v>0</v>
      </c>
      <c r="C123" s="85"/>
      <c r="D123" s="126"/>
      <c r="E123" s="83"/>
    </row>
    <row r="124" spans="1:5" s="18" customFormat="1" x14ac:dyDescent="0.3">
      <c r="A124" s="6" t="s">
        <v>7</v>
      </c>
      <c r="B124" s="82">
        <v>0</v>
      </c>
      <c r="C124" s="85"/>
      <c r="D124" s="126"/>
      <c r="E124" s="83"/>
    </row>
    <row r="125" spans="1:5" s="18" customFormat="1" x14ac:dyDescent="0.3">
      <c r="A125" s="6" t="s">
        <v>8</v>
      </c>
      <c r="B125" s="82">
        <v>0</v>
      </c>
      <c r="C125" s="85"/>
      <c r="D125" s="126"/>
      <c r="E125" s="83"/>
    </row>
    <row r="126" spans="1:5" s="18" customFormat="1" x14ac:dyDescent="0.3">
      <c r="A126" s="6" t="s">
        <v>38</v>
      </c>
      <c r="B126" s="82">
        <v>0</v>
      </c>
      <c r="C126" s="85"/>
      <c r="D126" s="126"/>
      <c r="E126" s="83"/>
    </row>
    <row r="127" spans="1:5" s="18" customFormat="1" x14ac:dyDescent="0.3">
      <c r="A127" s="6" t="s">
        <v>39</v>
      </c>
      <c r="B127" s="82">
        <v>0</v>
      </c>
      <c r="C127" s="85"/>
      <c r="D127" s="127"/>
      <c r="E127" s="83"/>
    </row>
    <row r="128" spans="1:5" s="18" customFormat="1" ht="18" x14ac:dyDescent="0.3">
      <c r="A128" s="7" t="s">
        <v>80</v>
      </c>
      <c r="B128" s="97">
        <v>0</v>
      </c>
      <c r="C128" s="98"/>
      <c r="D128" s="27" t="s">
        <v>74</v>
      </c>
      <c r="E128" s="83"/>
    </row>
    <row r="129" spans="1:5" s="18" customFormat="1" ht="18.600000000000001" thickBot="1" x14ac:dyDescent="0.35">
      <c r="A129" s="29" t="s">
        <v>14</v>
      </c>
      <c r="B129" s="102">
        <f>B128+B118+B117+B114+B111+B108</f>
        <v>0</v>
      </c>
      <c r="C129" s="96"/>
      <c r="D129" s="30"/>
      <c r="E129" s="31"/>
    </row>
    <row r="130" spans="1:5" s="45" customFormat="1" ht="15.6" thickTop="1" thickBot="1" x14ac:dyDescent="0.35">
      <c r="A130" s="42"/>
      <c r="B130" s="33"/>
      <c r="C130" s="43"/>
      <c r="D130" s="44"/>
    </row>
    <row r="131" spans="1:5" s="18" customFormat="1" ht="15" thickTop="1" x14ac:dyDescent="0.3">
      <c r="A131" s="4" t="s">
        <v>9</v>
      </c>
      <c r="B131" s="12"/>
      <c r="C131" s="5"/>
      <c r="D131" s="37"/>
      <c r="E131" s="38"/>
    </row>
    <row r="132" spans="1:5" s="18" customFormat="1" ht="18" x14ac:dyDescent="0.3">
      <c r="A132" s="7" t="s">
        <v>81</v>
      </c>
      <c r="B132" s="86">
        <v>0</v>
      </c>
      <c r="C132" s="85"/>
      <c r="D132" s="27" t="s">
        <v>54</v>
      </c>
      <c r="E132" s="83"/>
    </row>
    <row r="133" spans="1:5" s="18" customFormat="1" ht="18" x14ac:dyDescent="0.3">
      <c r="A133" s="7" t="s">
        <v>82</v>
      </c>
      <c r="B133" s="86">
        <v>0</v>
      </c>
      <c r="C133" s="85"/>
      <c r="D133" s="27" t="s">
        <v>54</v>
      </c>
      <c r="E133" s="83"/>
    </row>
    <row r="134" spans="1:5" s="18" customFormat="1" ht="15" thickBot="1" x14ac:dyDescent="0.35">
      <c r="A134" s="29" t="s">
        <v>15</v>
      </c>
      <c r="B134" s="95">
        <f>B133+B132</f>
        <v>0</v>
      </c>
      <c r="C134" s="96"/>
      <c r="D134" s="30"/>
      <c r="E134" s="31"/>
    </row>
    <row r="135" spans="1:5" s="45" customFormat="1" ht="15.6" thickTop="1" thickBot="1" x14ac:dyDescent="0.35">
      <c r="A135" s="32"/>
      <c r="B135" s="46"/>
      <c r="C135" s="43"/>
      <c r="D135" s="44"/>
    </row>
    <row r="136" spans="1:5" s="18" customFormat="1" ht="15" thickTop="1" x14ac:dyDescent="0.3">
      <c r="A136" s="4" t="s">
        <v>12</v>
      </c>
      <c r="B136" s="12"/>
      <c r="C136" s="5"/>
      <c r="D136" s="37"/>
      <c r="E136" s="38"/>
    </row>
    <row r="137" spans="1:5" s="18" customFormat="1" ht="18" x14ac:dyDescent="0.3">
      <c r="A137" s="9" t="s">
        <v>83</v>
      </c>
      <c r="B137" s="86">
        <v>0</v>
      </c>
      <c r="C137" s="85"/>
      <c r="D137" s="27" t="s">
        <v>55</v>
      </c>
      <c r="E137" s="83"/>
    </row>
    <row r="138" spans="1:5" s="18" customFormat="1" ht="28.8" x14ac:dyDescent="0.3">
      <c r="A138" s="9" t="s">
        <v>84</v>
      </c>
      <c r="B138" s="69">
        <f>B139+B140</f>
        <v>0</v>
      </c>
      <c r="C138" s="92"/>
      <c r="D138" s="27" t="s">
        <v>56</v>
      </c>
      <c r="E138" s="28"/>
    </row>
    <row r="139" spans="1:5" s="18" customFormat="1" x14ac:dyDescent="0.3">
      <c r="A139" s="53" t="s">
        <v>42</v>
      </c>
      <c r="B139" s="82">
        <v>0</v>
      </c>
      <c r="C139" s="85"/>
      <c r="D139" s="27" t="s">
        <v>57</v>
      </c>
      <c r="E139" s="83"/>
    </row>
    <row r="140" spans="1:5" s="18" customFormat="1" x14ac:dyDescent="0.3">
      <c r="A140" s="81" t="s">
        <v>155</v>
      </c>
      <c r="B140" s="82">
        <v>0</v>
      </c>
      <c r="C140" s="85"/>
      <c r="D140" s="73"/>
      <c r="E140" s="83"/>
    </row>
    <row r="141" spans="1:5" s="18" customFormat="1" ht="18" x14ac:dyDescent="0.3">
      <c r="A141" s="9" t="s">
        <v>92</v>
      </c>
      <c r="B141" s="69">
        <f>B142+B143</f>
        <v>0</v>
      </c>
      <c r="C141" s="92"/>
      <c r="D141" s="27"/>
      <c r="E141" s="28"/>
    </row>
    <row r="142" spans="1:5" s="18" customFormat="1" x14ac:dyDescent="0.3">
      <c r="A142" s="53" t="s">
        <v>151</v>
      </c>
      <c r="B142" s="82">
        <v>0</v>
      </c>
      <c r="C142" s="85"/>
      <c r="D142" s="62" t="s">
        <v>149</v>
      </c>
      <c r="E142" s="83"/>
    </row>
    <row r="143" spans="1:5" s="18" customFormat="1" x14ac:dyDescent="0.3">
      <c r="A143" s="6" t="s">
        <v>150</v>
      </c>
      <c r="B143" s="82">
        <v>0</v>
      </c>
      <c r="C143" s="85"/>
      <c r="D143" s="62" t="s">
        <v>149</v>
      </c>
      <c r="E143" s="83"/>
    </row>
    <row r="144" spans="1:5" s="18" customFormat="1" ht="18" x14ac:dyDescent="0.3">
      <c r="A144" s="9" t="s">
        <v>116</v>
      </c>
      <c r="B144" s="86">
        <v>0</v>
      </c>
      <c r="C144" s="85"/>
      <c r="D144" s="27"/>
      <c r="E144" s="83" t="s">
        <v>152</v>
      </c>
    </row>
    <row r="145" spans="1:5" s="18" customFormat="1" ht="18" x14ac:dyDescent="0.3">
      <c r="A145" s="9" t="s">
        <v>117</v>
      </c>
      <c r="B145" s="86">
        <v>0</v>
      </c>
      <c r="C145" s="85"/>
      <c r="D145" s="27" t="s">
        <v>58</v>
      </c>
      <c r="E145" s="83"/>
    </row>
    <row r="146" spans="1:5" s="18" customFormat="1" ht="18" x14ac:dyDescent="0.3">
      <c r="A146" s="9" t="s">
        <v>118</v>
      </c>
      <c r="B146" s="86">
        <v>0</v>
      </c>
      <c r="C146" s="85"/>
      <c r="D146" s="27" t="s">
        <v>55</v>
      </c>
      <c r="E146" s="83"/>
    </row>
    <row r="147" spans="1:5" s="18" customFormat="1" ht="15" thickBot="1" x14ac:dyDescent="0.35">
      <c r="A147" s="29" t="s">
        <v>16</v>
      </c>
      <c r="B147" s="95">
        <f>B146+B145+B144+B141+B138+B137</f>
        <v>0</v>
      </c>
      <c r="C147" s="96"/>
      <c r="D147" s="30"/>
      <c r="E147" s="31"/>
    </row>
    <row r="148" spans="1:5" s="45" customFormat="1" ht="15.6" thickTop="1" thickBot="1" x14ac:dyDescent="0.35">
      <c r="B148" s="47"/>
      <c r="D148" s="44"/>
    </row>
    <row r="149" spans="1:5" s="39" customFormat="1" ht="15.6" thickTop="1" thickBot="1" x14ac:dyDescent="0.35">
      <c r="A149" s="48" t="s">
        <v>17</v>
      </c>
      <c r="B149" s="49">
        <f>B147+B134+B129+B105+B82</f>
        <v>0</v>
      </c>
      <c r="C149" s="36"/>
      <c r="D149" s="50"/>
    </row>
    <row r="150" spans="1:5" s="18" customFormat="1" ht="15" thickTop="1" x14ac:dyDescent="0.3">
      <c r="B150" s="51"/>
      <c r="D150" s="52"/>
    </row>
    <row r="175" spans="1:1" x14ac:dyDescent="0.3">
      <c r="A175" s="1"/>
    </row>
  </sheetData>
  <sheetProtection sheet="1" objects="1" scenarios="1"/>
  <mergeCells count="29">
    <mergeCell ref="D108:D127"/>
    <mergeCell ref="D56:D63"/>
    <mergeCell ref="D66:D67"/>
    <mergeCell ref="D70:D72"/>
    <mergeCell ref="D73:D75"/>
    <mergeCell ref="D86:D89"/>
    <mergeCell ref="D95:D96"/>
    <mergeCell ref="D100:D102"/>
    <mergeCell ref="D47:D55"/>
    <mergeCell ref="C17:D17"/>
    <mergeCell ref="B22:D22"/>
    <mergeCell ref="D37:D45"/>
    <mergeCell ref="D33:D36"/>
    <mergeCell ref="D27:D30"/>
    <mergeCell ref="A1:E1"/>
    <mergeCell ref="B2:E2"/>
    <mergeCell ref="B3:E3"/>
    <mergeCell ref="B4:E4"/>
    <mergeCell ref="B5:E5"/>
    <mergeCell ref="B6:E6"/>
    <mergeCell ref="B7:E7"/>
    <mergeCell ref="B8:E8"/>
    <mergeCell ref="B9:E9"/>
    <mergeCell ref="B10:E10"/>
    <mergeCell ref="B11:E11"/>
    <mergeCell ref="B12:E12"/>
    <mergeCell ref="B13:E13"/>
    <mergeCell ref="B14:E14"/>
    <mergeCell ref="B15:E15"/>
  </mergeCells>
  <pageMargins left="0.25" right="0.25" top="0.75" bottom="0.75" header="0.3" footer="0.3"/>
  <pageSetup paperSize="9" scale="73" fitToHeight="0" orientation="portrait" r:id="rId1"/>
  <rowBreaks count="5" manualBreakCount="5">
    <brk id="45" max="4" man="1"/>
    <brk id="48" max="16383" man="1"/>
    <brk id="83" max="16383" man="1"/>
    <brk id="106" max="16383" man="1"/>
    <brk id="13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D14"/>
  <sheetViews>
    <sheetView showGridLines="0" workbookViewId="0">
      <selection activeCell="D14" sqref="B14:D14"/>
    </sheetView>
  </sheetViews>
  <sheetFormatPr baseColWidth="10" defaultRowHeight="14.4" x14ac:dyDescent="0.3"/>
  <cols>
    <col min="2" max="2" width="36.44140625" bestFit="1" customWidth="1"/>
    <col min="4" max="4" width="7.21875" bestFit="1" customWidth="1"/>
  </cols>
  <sheetData>
    <row r="1" spans="2:4" ht="15" thickBot="1" x14ac:dyDescent="0.35"/>
    <row r="2" spans="2:4" ht="18" x14ac:dyDescent="0.35">
      <c r="B2" s="75" t="str">
        <f>'DECOMPOSITION DES PRIX'!A18</f>
        <v>CLOS COUVERT</v>
      </c>
      <c r="C2" s="105">
        <f>'DECOMPOSITION DES PRIX'!B82</f>
        <v>0</v>
      </c>
      <c r="D2" s="106" t="str">
        <f t="shared" ref="D2:D14" si="0">IF($C$13=0,"",C2/$C$13)</f>
        <v/>
      </c>
    </row>
    <row r="3" spans="2:4" x14ac:dyDescent="0.3">
      <c r="B3" s="74" t="str">
        <f>'DECOMPOSITION DES PRIX'!A19</f>
        <v>1) INFRASTRUCTURE</v>
      </c>
      <c r="C3" s="104">
        <f>'DECOMPOSITION DES PRIX'!B19</f>
        <v>0</v>
      </c>
      <c r="D3" s="107" t="str">
        <f t="shared" si="0"/>
        <v/>
      </c>
    </row>
    <row r="4" spans="2:4" x14ac:dyDescent="0.3">
      <c r="B4" s="74" t="str">
        <f>'DECOMPOSITION DES PRIX'!A23</f>
        <v>2) SUPERSTRUCTURE</v>
      </c>
      <c r="C4" s="104">
        <f>'DECOMPOSITION DES PRIX'!B23</f>
        <v>0</v>
      </c>
      <c r="D4" s="107" t="str">
        <f t="shared" si="0"/>
        <v/>
      </c>
    </row>
    <row r="5" spans="2:4" ht="15" thickBot="1" x14ac:dyDescent="0.35">
      <c r="B5" s="113" t="s">
        <v>156</v>
      </c>
      <c r="C5" s="114">
        <f>'DECOMPOSITION DES PRIX'!B27+'DECOMPOSITION DES PRIX'!B33+'DECOMPOSITION DES PRIX'!B39+'DECOMPOSITION DES PRIX'!B44+'DECOMPOSITION DES PRIX'!B48+'DECOMPOSITION DES PRIX'!B54+'DECOMPOSITION DES PRIX'!B62+'DECOMPOSITION DES PRIX'!B66+'DECOMPOSITION DES PRIX'!B69+'DECOMPOSITION DES PRIX'!B77</f>
        <v>0</v>
      </c>
      <c r="D5" s="115" t="str">
        <f t="shared" si="0"/>
        <v/>
      </c>
    </row>
    <row r="6" spans="2:4" ht="18" x14ac:dyDescent="0.35">
      <c r="B6" s="75" t="str">
        <f>'DECOMPOSITION DES PRIX'!A84</f>
        <v>AGENCEMENT PARACHEVEMENT</v>
      </c>
      <c r="C6" s="108">
        <f>'DECOMPOSITION DES PRIX'!B105</f>
        <v>0</v>
      </c>
      <c r="D6" s="109" t="str">
        <f t="shared" si="0"/>
        <v/>
      </c>
    </row>
    <row r="7" spans="2:4" ht="15" thickBot="1" x14ac:dyDescent="0.35">
      <c r="B7" s="116" t="s">
        <v>156</v>
      </c>
      <c r="C7" s="114">
        <f>'DECOMPOSITION DES PRIX'!B85+'DECOMPOSITION DES PRIX'!B95+'DECOMPOSITION DES PRIX'!B99</f>
        <v>0</v>
      </c>
      <c r="D7" s="115" t="str">
        <f t="shared" si="0"/>
        <v/>
      </c>
    </row>
    <row r="8" spans="2:4" ht="18" x14ac:dyDescent="0.35">
      <c r="B8" s="75" t="str">
        <f>'DECOMPOSITION DES PRIX'!A107</f>
        <v>FLUIDES</v>
      </c>
      <c r="C8" s="108">
        <f>'DECOMPOSITION DES PRIX'!B129</f>
        <v>0</v>
      </c>
      <c r="D8" s="109" t="str">
        <f t="shared" si="0"/>
        <v/>
      </c>
    </row>
    <row r="9" spans="2:4" ht="15" thickBot="1" x14ac:dyDescent="0.35">
      <c r="B9" s="117" t="s">
        <v>157</v>
      </c>
      <c r="C9" s="114">
        <f>'DECOMPOSITION DES PRIX'!B119+'DECOMPOSITION DES PRIX'!B120+'DECOMPOSITION DES PRIX'!B122</f>
        <v>0</v>
      </c>
      <c r="D9" s="115" t="str">
        <f t="shared" si="0"/>
        <v/>
      </c>
    </row>
    <row r="10" spans="2:4" ht="18.600000000000001" thickBot="1" x14ac:dyDescent="0.4">
      <c r="B10" s="76" t="str">
        <f>'DECOMPOSITION DES PRIX'!A131</f>
        <v>EQUIPEMENTS</v>
      </c>
      <c r="C10" s="110">
        <f>'DECOMPOSITION DES PRIX'!B134</f>
        <v>0</v>
      </c>
      <c r="D10" s="111" t="str">
        <f t="shared" si="0"/>
        <v/>
      </c>
    </row>
    <row r="11" spans="2:4" ht="18" x14ac:dyDescent="0.35">
      <c r="B11" s="75" t="str">
        <f>'DECOMPOSITION DES PRIX'!A136</f>
        <v>ADAPTATIONS AU SOL</v>
      </c>
      <c r="C11" s="108">
        <f>'DECOMPOSITION DES PRIX'!B147</f>
        <v>0</v>
      </c>
      <c r="D11" s="109" t="str">
        <f t="shared" si="0"/>
        <v/>
      </c>
    </row>
    <row r="12" spans="2:4" ht="15" thickBot="1" x14ac:dyDescent="0.35">
      <c r="B12" s="113" t="s">
        <v>156</v>
      </c>
      <c r="C12" s="114">
        <f>'DECOMPOSITION DES PRIX'!B142+'DECOMPOSITION DES PRIX'!B139</f>
        <v>0</v>
      </c>
      <c r="D12" s="115" t="str">
        <f t="shared" si="0"/>
        <v/>
      </c>
    </row>
    <row r="13" spans="2:4" ht="18" x14ac:dyDescent="0.35">
      <c r="B13" s="75" t="s">
        <v>158</v>
      </c>
      <c r="C13" s="108">
        <f>C11+C10+C8+C6+C2</f>
        <v>0</v>
      </c>
      <c r="D13" s="112" t="str">
        <f t="shared" si="0"/>
        <v/>
      </c>
    </row>
    <row r="14" spans="2:4" ht="18.600000000000001" thickBot="1" x14ac:dyDescent="0.4">
      <c r="B14" s="118" t="s">
        <v>159</v>
      </c>
      <c r="C14" s="119">
        <f>C12+C9+C7+C5</f>
        <v>0</v>
      </c>
      <c r="D14" s="115" t="str">
        <f t="shared" si="0"/>
        <v/>
      </c>
    </row>
  </sheetData>
  <sheetProtection sheet="1" objects="1" scenarios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DECOMPOSITION DES PRIX</vt:lpstr>
      <vt:lpstr>SYNTHESE</vt:lpstr>
    </vt:vector>
  </TitlesOfParts>
  <Company>ajp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Abibois - Hervé</dc:creator>
  <cp:lastModifiedBy>Julie Poisson</cp:lastModifiedBy>
  <cp:lastPrinted>2020-06-04T14:09:19Z</cp:lastPrinted>
  <dcterms:created xsi:type="dcterms:W3CDTF">2019-09-13T14:33:24Z</dcterms:created>
  <dcterms:modified xsi:type="dcterms:W3CDTF">2021-05-03T08:20:02Z</dcterms:modified>
</cp:coreProperties>
</file>